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orders\storage\app\public\uploads\targets_files\"/>
    </mc:Choice>
  </mc:AlternateContent>
  <xr:revisionPtr revIDLastSave="0" documentId="13_ncr:1_{6F796F27-4960-40B4-B0D3-288EA235DBDF}" xr6:coauthVersionLast="47" xr6:coauthVersionMax="47" xr10:uidLastSave="{00000000-0000-0000-0000-000000000000}"/>
  <bookViews>
    <workbookView xWindow="2340" yWindow="600" windowWidth="26070" windowHeight="15600" activeTab="1" xr2:uid="{00000000-000D-0000-FFFF-FFFF00000000}"/>
  </bookViews>
  <sheets>
    <sheet name="اهداف شهر 5" sheetId="1" r:id="rId1"/>
    <sheet name="اهداف شهر 6" sheetId="2" r:id="rId2"/>
  </sheets>
  <calcPr calcId="18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2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R194" i="1" l="1"/>
  <c r="Q193" i="1"/>
  <c r="P193" i="1" s="1"/>
  <c r="Q192" i="1"/>
  <c r="P192" i="1" s="1"/>
  <c r="Q191" i="1"/>
  <c r="P191" i="1" s="1"/>
  <c r="Q190" i="1"/>
  <c r="P190" i="1" s="1"/>
  <c r="Q189" i="1"/>
  <c r="P189" i="1" s="1"/>
  <c r="Q188" i="1"/>
  <c r="P188" i="1" s="1"/>
  <c r="Q187" i="1"/>
  <c r="P187" i="1" s="1"/>
  <c r="Q186" i="1"/>
  <c r="P186" i="1" s="1"/>
  <c r="Q185" i="1"/>
  <c r="P185" i="1" s="1"/>
  <c r="Q184" i="1"/>
  <c r="P184" i="1" s="1"/>
  <c r="Q183" i="1"/>
  <c r="P183" i="1" s="1"/>
  <c r="Q182" i="1"/>
  <c r="P182" i="1" s="1"/>
  <c r="Q181" i="1"/>
  <c r="P181" i="1" s="1"/>
  <c r="Q180" i="1"/>
  <c r="P180" i="1" s="1"/>
  <c r="Q179" i="1"/>
  <c r="P179" i="1" s="1"/>
  <c r="Q178" i="1"/>
  <c r="P178" i="1" s="1"/>
  <c r="Q177" i="1"/>
  <c r="P177" i="1" s="1"/>
  <c r="Q176" i="1"/>
  <c r="P176" i="1" s="1"/>
  <c r="Q175" i="1"/>
  <c r="P175" i="1" s="1"/>
  <c r="Q174" i="1"/>
  <c r="P174" i="1" s="1"/>
  <c r="Q173" i="1"/>
  <c r="P173" i="1" s="1"/>
  <c r="Q172" i="1"/>
  <c r="P172" i="1" s="1"/>
  <c r="Q171" i="1"/>
  <c r="P171" i="1" s="1"/>
  <c r="Q170" i="1"/>
  <c r="P170" i="1" s="1"/>
  <c r="Q169" i="1"/>
  <c r="P169" i="1" s="1"/>
  <c r="Q168" i="1"/>
  <c r="P168" i="1" s="1"/>
  <c r="Q167" i="1"/>
  <c r="P167" i="1" s="1"/>
  <c r="Q166" i="1"/>
  <c r="P166" i="1" s="1"/>
  <c r="Q165" i="1"/>
  <c r="P165" i="1" s="1"/>
  <c r="Q164" i="1"/>
  <c r="P164" i="1" s="1"/>
  <c r="Q163" i="1"/>
  <c r="P163" i="1" s="1"/>
  <c r="Q162" i="1"/>
  <c r="P162" i="1" s="1"/>
  <c r="Q161" i="1"/>
  <c r="P161" i="1" s="1"/>
  <c r="Q160" i="1"/>
  <c r="P160" i="1" s="1"/>
  <c r="Q159" i="1"/>
  <c r="P159" i="1" s="1"/>
  <c r="Q158" i="1"/>
  <c r="P158" i="1" s="1"/>
  <c r="Q157" i="1"/>
  <c r="P157" i="1" s="1"/>
  <c r="Q156" i="1"/>
  <c r="P156" i="1" s="1"/>
  <c r="Q155" i="1"/>
  <c r="P155" i="1" s="1"/>
  <c r="Q154" i="1"/>
  <c r="P154" i="1" s="1"/>
  <c r="Q153" i="1"/>
  <c r="P153" i="1" s="1"/>
  <c r="Q152" i="1"/>
  <c r="P152" i="1" s="1"/>
  <c r="Q151" i="1"/>
  <c r="P151" i="1" s="1"/>
  <c r="Q150" i="1"/>
  <c r="P150" i="1" s="1"/>
  <c r="Q149" i="1"/>
  <c r="P149" i="1" s="1"/>
  <c r="Q148" i="1"/>
  <c r="P148" i="1" s="1"/>
  <c r="Q147" i="1"/>
  <c r="P147" i="1" s="1"/>
  <c r="Q146" i="1"/>
  <c r="P146" i="1" s="1"/>
  <c r="Q145" i="1"/>
  <c r="P145" i="1" s="1"/>
  <c r="Q144" i="1"/>
  <c r="P144" i="1" s="1"/>
  <c r="Q143" i="1"/>
  <c r="P143" i="1" s="1"/>
  <c r="Q142" i="1"/>
  <c r="P142" i="1" s="1"/>
  <c r="Q141" i="1"/>
  <c r="P141" i="1" s="1"/>
  <c r="Q140" i="1"/>
  <c r="P140" i="1" s="1"/>
  <c r="Q139" i="1"/>
  <c r="P139" i="1" s="1"/>
  <c r="Q138" i="1"/>
  <c r="P138" i="1" s="1"/>
  <c r="Q137" i="1"/>
  <c r="P137" i="1" s="1"/>
  <c r="Q136" i="1"/>
  <c r="P136" i="1" s="1"/>
  <c r="Q135" i="1"/>
  <c r="P135" i="1" s="1"/>
  <c r="Q134" i="1"/>
  <c r="P134" i="1" s="1"/>
  <c r="Q133" i="1"/>
  <c r="P133" i="1" s="1"/>
  <c r="Q132" i="1"/>
  <c r="P132" i="1" s="1"/>
  <c r="Q131" i="1"/>
  <c r="P131" i="1" s="1"/>
  <c r="Q130" i="1"/>
  <c r="P130" i="1" s="1"/>
  <c r="Q129" i="1"/>
  <c r="P129" i="1" s="1"/>
  <c r="Q128" i="1"/>
  <c r="P128" i="1" s="1"/>
  <c r="Q127" i="1"/>
  <c r="P127" i="1" s="1"/>
  <c r="Q126" i="1"/>
  <c r="P126" i="1" s="1"/>
  <c r="Q125" i="1"/>
  <c r="P125" i="1" s="1"/>
  <c r="Q124" i="1"/>
  <c r="P124" i="1" s="1"/>
  <c r="Q123" i="1"/>
  <c r="P123" i="1" s="1"/>
  <c r="Q122" i="1"/>
  <c r="P122" i="1" s="1"/>
  <c r="Q121" i="1"/>
  <c r="P121" i="1" s="1"/>
  <c r="Q120" i="1"/>
  <c r="P120" i="1" s="1"/>
  <c r="Q119" i="1"/>
  <c r="P119" i="1" s="1"/>
  <c r="Q118" i="1"/>
  <c r="P118" i="1" s="1"/>
  <c r="Q117" i="1"/>
  <c r="P117" i="1" s="1"/>
  <c r="Q116" i="1"/>
  <c r="P116" i="1" s="1"/>
  <c r="Q115" i="1"/>
  <c r="P115" i="1" s="1"/>
  <c r="Q114" i="1"/>
  <c r="P114" i="1" s="1"/>
  <c r="Q113" i="1"/>
  <c r="P113" i="1" s="1"/>
  <c r="Q112" i="1"/>
  <c r="P112" i="1" s="1"/>
  <c r="Q111" i="1"/>
  <c r="P111" i="1" s="1"/>
  <c r="Q110" i="1"/>
  <c r="P110" i="1" s="1"/>
  <c r="Q109" i="1"/>
  <c r="P109" i="1" s="1"/>
  <c r="Q108" i="1"/>
  <c r="P108" i="1" s="1"/>
  <c r="Q107" i="1"/>
  <c r="P107" i="1" s="1"/>
  <c r="Q106" i="1"/>
  <c r="P106" i="1" s="1"/>
  <c r="Q105" i="1"/>
  <c r="P105" i="1" s="1"/>
  <c r="Q104" i="1"/>
  <c r="P104" i="1" s="1"/>
  <c r="Q103" i="1"/>
  <c r="P103" i="1" s="1"/>
  <c r="Q102" i="1"/>
  <c r="P102" i="1" s="1"/>
  <c r="Q101" i="1"/>
  <c r="P101" i="1" s="1"/>
  <c r="Q100" i="1"/>
  <c r="P100" i="1" s="1"/>
  <c r="Q99" i="1"/>
  <c r="P99" i="1" s="1"/>
  <c r="Q98" i="1"/>
  <c r="P98" i="1" s="1"/>
  <c r="Q97" i="1"/>
  <c r="P97" i="1" s="1"/>
  <c r="Q96" i="1"/>
  <c r="P96" i="1" s="1"/>
  <c r="Q95" i="1"/>
  <c r="P95" i="1" s="1"/>
  <c r="Q94" i="1"/>
  <c r="P94" i="1" s="1"/>
  <c r="Q93" i="1"/>
  <c r="P93" i="1" s="1"/>
  <c r="Q92" i="1"/>
  <c r="P92" i="1" s="1"/>
  <c r="Q91" i="1"/>
  <c r="P91" i="1" s="1"/>
  <c r="Q90" i="1"/>
  <c r="P90" i="1" s="1"/>
  <c r="Q89" i="1"/>
  <c r="P89" i="1" s="1"/>
  <c r="Q88" i="1"/>
  <c r="P88" i="1" s="1"/>
  <c r="Q87" i="1"/>
  <c r="P87" i="1" s="1"/>
  <c r="Q86" i="1"/>
  <c r="P86" i="1" s="1"/>
  <c r="Q85" i="1"/>
  <c r="P85" i="1" s="1"/>
  <c r="Q84" i="1"/>
  <c r="P84" i="1" s="1"/>
  <c r="Q83" i="1"/>
  <c r="P83" i="1" s="1"/>
  <c r="Q82" i="1"/>
  <c r="P82" i="1" s="1"/>
  <c r="Q81" i="1"/>
  <c r="P81" i="1" s="1"/>
  <c r="Q80" i="1"/>
  <c r="P80" i="1" s="1"/>
  <c r="Q79" i="1"/>
  <c r="P79" i="1" s="1"/>
  <c r="Q78" i="1"/>
  <c r="P78" i="1" s="1"/>
  <c r="Q77" i="1"/>
  <c r="P77" i="1" s="1"/>
  <c r="Q76" i="1"/>
  <c r="P76" i="1" s="1"/>
  <c r="Q75" i="1"/>
  <c r="P75" i="1" s="1"/>
  <c r="Q74" i="1"/>
  <c r="P74" i="1" s="1"/>
  <c r="Q73" i="1"/>
  <c r="P73" i="1" s="1"/>
  <c r="Q72" i="1"/>
  <c r="P72" i="1" s="1"/>
  <c r="Q71" i="1"/>
  <c r="P71" i="1" s="1"/>
  <c r="Q70" i="1"/>
  <c r="P70" i="1" s="1"/>
  <c r="Q69" i="1"/>
  <c r="P69" i="1" s="1"/>
  <c r="Q68" i="1"/>
  <c r="P68" i="1" s="1"/>
  <c r="Q67" i="1"/>
  <c r="P67" i="1" s="1"/>
  <c r="Q66" i="1"/>
  <c r="P66" i="1" s="1"/>
  <c r="Q65" i="1"/>
  <c r="P65" i="1" s="1"/>
  <c r="Q64" i="1"/>
  <c r="P64" i="1" s="1"/>
  <c r="Q63" i="1"/>
  <c r="P63" i="1" s="1"/>
  <c r="Q62" i="1"/>
  <c r="P62" i="1" s="1"/>
  <c r="Q61" i="1"/>
  <c r="P61" i="1" s="1"/>
  <c r="Q60" i="1"/>
  <c r="P60" i="1" s="1"/>
  <c r="Q59" i="1"/>
  <c r="P59" i="1" s="1"/>
  <c r="Q58" i="1"/>
  <c r="P58" i="1" s="1"/>
  <c r="Q57" i="1"/>
  <c r="P57" i="1" s="1"/>
  <c r="Q56" i="1"/>
  <c r="P56" i="1" s="1"/>
  <c r="Q55" i="1"/>
  <c r="P55" i="1" s="1"/>
  <c r="Q54" i="1"/>
  <c r="P54" i="1" s="1"/>
  <c r="Q53" i="1"/>
  <c r="P53" i="1" s="1"/>
  <c r="Q52" i="1"/>
  <c r="P52" i="1" s="1"/>
  <c r="Q51" i="1"/>
  <c r="P51" i="1" s="1"/>
  <c r="Q50" i="1"/>
  <c r="P50" i="1" s="1"/>
  <c r="Q49" i="1"/>
  <c r="P49" i="1" s="1"/>
  <c r="Q48" i="1"/>
  <c r="P48" i="1" s="1"/>
  <c r="Q47" i="1"/>
  <c r="P47" i="1" s="1"/>
  <c r="Q46" i="1"/>
  <c r="P46" i="1" s="1"/>
  <c r="Q45" i="1"/>
  <c r="P45" i="1" s="1"/>
  <c r="Q44" i="1"/>
  <c r="P44" i="1" s="1"/>
  <c r="Q43" i="1"/>
  <c r="P43" i="1" s="1"/>
  <c r="Q42" i="1"/>
  <c r="P42" i="1" s="1"/>
  <c r="Q41" i="1"/>
  <c r="P41" i="1" s="1"/>
  <c r="Q40" i="1"/>
  <c r="P40" i="1" s="1"/>
  <c r="Q39" i="1"/>
  <c r="P39" i="1" s="1"/>
  <c r="Q38" i="1"/>
  <c r="P38" i="1" s="1"/>
  <c r="Q37" i="1"/>
  <c r="P37" i="1" s="1"/>
  <c r="Q36" i="1"/>
  <c r="P36" i="1" s="1"/>
  <c r="Q35" i="1"/>
  <c r="P35" i="1" s="1"/>
  <c r="Q34" i="1"/>
  <c r="P34" i="1" s="1"/>
  <c r="Q33" i="1"/>
  <c r="P33" i="1" s="1"/>
  <c r="Q32" i="1"/>
  <c r="P32" i="1" s="1"/>
  <c r="Q31" i="1"/>
  <c r="P31" i="1" s="1"/>
  <c r="Q30" i="1"/>
  <c r="P30" i="1" s="1"/>
  <c r="Q29" i="1"/>
  <c r="P29" i="1" s="1"/>
  <c r="Q28" i="1"/>
  <c r="P28" i="1" s="1"/>
  <c r="Q27" i="1"/>
  <c r="P27" i="1" s="1"/>
  <c r="Q26" i="1"/>
  <c r="P26" i="1" s="1"/>
  <c r="Q25" i="1"/>
  <c r="P25" i="1" s="1"/>
  <c r="Q24" i="1"/>
  <c r="P24" i="1" s="1"/>
  <c r="Q23" i="1"/>
  <c r="P23" i="1" s="1"/>
  <c r="Q22" i="1"/>
  <c r="P22" i="1" s="1"/>
  <c r="Q21" i="1"/>
  <c r="P21" i="1" s="1"/>
  <c r="Q20" i="1"/>
  <c r="P20" i="1" s="1"/>
  <c r="Q19" i="1"/>
  <c r="P19" i="1" s="1"/>
  <c r="Q18" i="1"/>
  <c r="P18" i="1" s="1"/>
  <c r="Q17" i="1"/>
  <c r="P17" i="1" s="1"/>
  <c r="Q16" i="1"/>
  <c r="P16" i="1" s="1"/>
  <c r="Q15" i="1"/>
  <c r="P15" i="1" s="1"/>
  <c r="Q14" i="1"/>
  <c r="P14" i="1" s="1"/>
  <c r="Q13" i="1"/>
  <c r="P13" i="1" s="1"/>
  <c r="Q12" i="1"/>
  <c r="P12" i="1" s="1"/>
  <c r="Q11" i="1"/>
  <c r="P11" i="1" s="1"/>
  <c r="Q10" i="1"/>
  <c r="P10" i="1" s="1"/>
  <c r="Q9" i="1"/>
  <c r="P9" i="1" s="1"/>
  <c r="Q8" i="1"/>
  <c r="P8" i="1" s="1"/>
  <c r="Q7" i="1"/>
  <c r="P7" i="1" s="1"/>
  <c r="Q6" i="1"/>
  <c r="P6" i="1" s="1"/>
  <c r="Q5" i="1"/>
  <c r="P5" i="1" s="1"/>
  <c r="Q4" i="1"/>
  <c r="P4" i="1" s="1"/>
  <c r="A193" i="1" l="1"/>
  <c r="A192" i="1"/>
  <c r="A191" i="1"/>
  <c r="A190" i="1"/>
  <c r="A189" i="1"/>
  <c r="A188" i="1"/>
  <c r="A187" i="1"/>
  <c r="A186" i="1"/>
  <c r="A185" i="1"/>
  <c r="A184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E194" i="1"/>
  <c r="B194" i="1"/>
  <c r="H194" i="1"/>
  <c r="K194" i="1"/>
  <c r="C194" i="1" l="1"/>
  <c r="F194" i="1"/>
  <c r="D194" i="1" s="1"/>
  <c r="I194" i="1"/>
  <c r="G194" i="1" s="1"/>
  <c r="L194" i="1"/>
  <c r="J194" i="1" s="1"/>
  <c r="N194" i="1" l="1"/>
  <c r="Q194" i="1" s="1"/>
  <c r="P194" i="1" s="1"/>
  <c r="O194" i="1"/>
  <c r="M194" i="1" l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A100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J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A194" i="1"/>
</calcChain>
</file>

<file path=xl/sharedStrings.xml><?xml version="1.0" encoding="utf-8"?>
<sst xmlns="http://schemas.openxmlformats.org/spreadsheetml/2006/main" count="312" uniqueCount="265">
  <si>
    <t>B400010</t>
  </si>
  <si>
    <t>B40001000</t>
  </si>
  <si>
    <t>B40003</t>
  </si>
  <si>
    <t>B400032</t>
  </si>
  <si>
    <t>B4000500</t>
  </si>
  <si>
    <t>B4000650</t>
  </si>
  <si>
    <t>B4000750</t>
  </si>
  <si>
    <t>L400016</t>
  </si>
  <si>
    <t>L601028</t>
  </si>
  <si>
    <t>MB400024</t>
  </si>
  <si>
    <t>MB400028</t>
  </si>
  <si>
    <t>N400008</t>
  </si>
  <si>
    <t>N400009</t>
  </si>
  <si>
    <t>N400011</t>
  </si>
  <si>
    <t>N400013</t>
  </si>
  <si>
    <t>N400015</t>
  </si>
  <si>
    <t>N400016</t>
  </si>
  <si>
    <t>N400017</t>
  </si>
  <si>
    <t>N400018</t>
  </si>
  <si>
    <t>N400019</t>
  </si>
  <si>
    <t>N400164</t>
  </si>
  <si>
    <t>N400165</t>
  </si>
  <si>
    <t>N400167</t>
  </si>
  <si>
    <t>N400170</t>
  </si>
  <si>
    <t>N400191</t>
  </si>
  <si>
    <t>N400195</t>
  </si>
  <si>
    <t>N400196</t>
  </si>
  <si>
    <t>N400199</t>
  </si>
  <si>
    <t>N400200</t>
  </si>
  <si>
    <t>N400201</t>
  </si>
  <si>
    <t>N400204</t>
  </si>
  <si>
    <t>N400210</t>
  </si>
  <si>
    <t>N400211</t>
  </si>
  <si>
    <t>N400212</t>
  </si>
  <si>
    <t>N400215</t>
  </si>
  <si>
    <t>N400216</t>
  </si>
  <si>
    <t>N400217</t>
  </si>
  <si>
    <t>N400218</t>
  </si>
  <si>
    <t>N400226</t>
  </si>
  <si>
    <t>N400227</t>
  </si>
  <si>
    <t>N400228</t>
  </si>
  <si>
    <t>N402017</t>
  </si>
  <si>
    <t>N402019</t>
  </si>
  <si>
    <t>RB400016</t>
  </si>
  <si>
    <t>RB400037</t>
  </si>
  <si>
    <t>RC400008</t>
  </si>
  <si>
    <t>RC400032</t>
  </si>
  <si>
    <t>S601028</t>
  </si>
  <si>
    <t>T40001000</t>
  </si>
  <si>
    <t>رقم الصنف</t>
  </si>
  <si>
    <t>اسم الصنف</t>
  </si>
  <si>
    <t>الهدف</t>
  </si>
  <si>
    <t>نزار</t>
  </si>
  <si>
    <t>الجاك</t>
  </si>
  <si>
    <t>ايمن</t>
  </si>
  <si>
    <t>احمد</t>
  </si>
  <si>
    <t>خميس مشيط</t>
  </si>
  <si>
    <t>ماكينة حلاقه دوركو (5 حبة في الكيس)  10*20*5</t>
  </si>
  <si>
    <t>ماكينة حلاقه دوركو - نسائي -  10*20*5</t>
  </si>
  <si>
    <t>فرشة اسنان يارا خشن 12*12-19CN012</t>
  </si>
  <si>
    <t>فرشة اسنان يارا ناعم  12*12-19CN012</t>
  </si>
  <si>
    <t>فرشة اسنان يارا متوسط 12*12-19CN012</t>
  </si>
  <si>
    <t>عـود قطن أذن توب -200 - 12*10</t>
  </si>
  <si>
    <t>عـود قطن أذن توب  -100-  12*20</t>
  </si>
  <si>
    <t>قفاز قفازى  بدون بودره وسط  10*70</t>
  </si>
  <si>
    <t>قـفاز غسـيل مبطن - 20 د</t>
  </si>
  <si>
    <t>اسفنج غسيل اوانى ابو سهم شد3*3*20</t>
  </si>
  <si>
    <t>قفاز ابوسهم بدون بودره وسط  10*100</t>
  </si>
  <si>
    <t>قفاز ابوسهم بدون بودره وسط  ازرق10*100</t>
  </si>
  <si>
    <t>قفاز ابوسهم بدون بودره كبير جدا ازرق10*100</t>
  </si>
  <si>
    <t>قفاز أبوسهم فينايل كبير شد 10*100</t>
  </si>
  <si>
    <t>قفاز أبوسهم فينايل كبير جدا شد 10*100</t>
  </si>
  <si>
    <t>قفاز قفازى  بدون بودره وسط  20*40</t>
  </si>
  <si>
    <t>قفاز قفازى  بدون بودره كبير 20*40</t>
  </si>
  <si>
    <t>قفاز قفازى  بدون بودره كبيرجدا 20*40</t>
  </si>
  <si>
    <t>قفاز قفازى فنيل وسط شد 700 حبه</t>
  </si>
  <si>
    <t>قفاز قفازى فنيل كبيرجدا شد 700 حبه</t>
  </si>
  <si>
    <t>تيــب تغـلـيف بني - 80 * شد 30 حبة</t>
  </si>
  <si>
    <t>تيــب تغـلـيف بني - 90 * شد 30 حبة</t>
  </si>
  <si>
    <t>تيــب تغـلـيف شفاف - 80 * 30</t>
  </si>
  <si>
    <t>تيــب تغـلـيف شفاف - 90 * 30</t>
  </si>
  <si>
    <t>تيــب تغـلـيف شفاف - 1000 * شد 1 رول</t>
  </si>
  <si>
    <t>تيــب تغـلـيف شفاف - 40 * 30</t>
  </si>
  <si>
    <t>تيــب تغـلـيف يارا شفاف -90يارده-شد30 حبة</t>
  </si>
  <si>
    <t>ورق سندوتش ابوسهم صيني مغلف بلاستيك 400*20</t>
  </si>
  <si>
    <t>ورق سندوتش ابوسهم صيني مغلف بلاستيك 450*20</t>
  </si>
  <si>
    <t>علبة سلطه دانة  ابيض مع الغطاء- 50ج 20*100</t>
  </si>
  <si>
    <t>طبق مايكرويف مقسم 1مع الغطاء شد250ح</t>
  </si>
  <si>
    <t>طبق مايكرويف مقسم 2مع الغطاء شد250ح</t>
  </si>
  <si>
    <t>طبق مايكرويف مقسم3مع الغطاء شد250ح</t>
  </si>
  <si>
    <t>غطاء راس اخضر -  10*100</t>
  </si>
  <si>
    <t>غطاء راس اسود -  10*100</t>
  </si>
  <si>
    <t>غطاء ساعد شد 2000 حبه</t>
  </si>
  <si>
    <t>حامل اكواب كرافت 2 كوب شد600 حبة 6*100خشن</t>
  </si>
  <si>
    <t>حامل اكواب كرافت 4 كوب شد300 حبة 6*50 خشن</t>
  </si>
  <si>
    <t>حامل أكواب 2 فتحة الجديد فواكه شد 250</t>
  </si>
  <si>
    <t>حامل أكواب 4 فتحة الجديدفواكه 250</t>
  </si>
  <si>
    <t>كاسات قهوه ورقيه 2.5 اونص 50*20</t>
  </si>
  <si>
    <t>كاسات ماء   50*20</t>
  </si>
  <si>
    <t>كاسات شاى 9 اونص 50*20</t>
  </si>
  <si>
    <t>اكواب ورقيه للايسكريم ملون 4اونص مع الغطاء  شد1000حبه</t>
  </si>
  <si>
    <t>اكواب ورقيه للايسكريم ملون 8اونص مع الغطاء شد1000حبه</t>
  </si>
  <si>
    <t>اكواب ورقيه للايسكريم 8اونص بدون غطاء شد1000حبة</t>
  </si>
  <si>
    <t>مساحة ارضيات ابوسهم صغير - ش 4 د</t>
  </si>
  <si>
    <t>مساحة ارضيات ابوسهم وسط - ش 4 د</t>
  </si>
  <si>
    <t>مساحة ارضيات ابوسهم كبير - ش 4 د</t>
  </si>
  <si>
    <t>مساحة ارضيات ابوسهم كبير جدا- ش 4 د</t>
  </si>
  <si>
    <t>مساحة ارضيات ابوسهم VIP صغير شد 25حبة</t>
  </si>
  <si>
    <t>مساحة ارضيات ابوسهم VIP وسط شد25حبة</t>
  </si>
  <si>
    <t>مساحة ارضيات ابوسهم VIP كبير شد 25حبة</t>
  </si>
  <si>
    <t>مساحة ارضيات ابوسهم-VIP كبيرجدا شد25 حبة</t>
  </si>
  <si>
    <t>عصا مساحه خشب 48*1</t>
  </si>
  <si>
    <t>عصا مساحه استيل شد100حبة</t>
  </si>
  <si>
    <t>قـفـاز سلطه شفاف 100*70</t>
  </si>
  <si>
    <t>مريول بلاستيك شد800</t>
  </si>
  <si>
    <t>اطباق ورقيه ابوسهم  9" -شد24*50</t>
  </si>
  <si>
    <t>اطباق ورقيه ابوسهم  9" - 12*100</t>
  </si>
  <si>
    <t>اطباق ورقيه ابوسهم  9" - 10*100</t>
  </si>
  <si>
    <t>اطباق ورقيه ابوسهم  7" - 12*100</t>
  </si>
  <si>
    <t>رول بلاستيك تغليف طبليات 17*500 شد1رول</t>
  </si>
  <si>
    <t>رول بلاستيك ابوسهم 4كيلو -45سم</t>
  </si>
  <si>
    <t>رول بلاستيك ابوسهم 5كيلو -45سم</t>
  </si>
  <si>
    <t>رول بلاستيك ابوسهم 6كيلو -45سم</t>
  </si>
  <si>
    <t>محرك خشبى للقهوه 140*6*1.5ملى شد20*500حبه</t>
  </si>
  <si>
    <t>محرك خشبى للقهوه 140*6*1.5ملى شد40*250</t>
  </si>
  <si>
    <t>مصاص عصير 9ملى شفاف شد20*100</t>
  </si>
  <si>
    <t>مصاص عصير 9ملى اسود شد20*100</t>
  </si>
  <si>
    <t>مصاص عصير 9ملى ملون شد20*100</t>
  </si>
  <si>
    <t>مصاص عصير 10ملى ملون شد 20*100</t>
  </si>
  <si>
    <t>مصاص عصير 8ملى شفاف شد20*100</t>
  </si>
  <si>
    <t>مصاص عصير 10ملى اسود شد 20*250</t>
  </si>
  <si>
    <t>مصاص عصير 10ملى شفاف شد 20*250</t>
  </si>
  <si>
    <t>مصاص عصير 10ملى ملون شد 20*250</t>
  </si>
  <si>
    <t>محرك قهوة خشبى مغلف طويل 1.5*6*178 شد10*240</t>
  </si>
  <si>
    <t>محرك قهوة توب  5*140 شد 40*250</t>
  </si>
  <si>
    <t>مصاص عصير 6ملى اخضر شد20*100</t>
  </si>
  <si>
    <t>علبة طعام ورقية بنى مع نافذة 500ملى شد200حبة</t>
  </si>
  <si>
    <t>رول بلاستيك تغليف طبليات1500متر*17 ميكرون</t>
  </si>
  <si>
    <t>علبة طعام ورقى بنى 700 ملى شد 200حبة</t>
  </si>
  <si>
    <t>وعاء طعام ورقى دائرى8اونص مع الغطاء شد1000حبة</t>
  </si>
  <si>
    <t>وعاء طعام ورقى دائرى16اونص مع الغطاء شد1000حبة</t>
  </si>
  <si>
    <t>وعاء طعام ورقى دائرى22اونص مع الغطاء شد1000حبة</t>
  </si>
  <si>
    <t>وعاء طعام ورقى دائرى كرافت22اونص مع الغطاء شد1000حبة</t>
  </si>
  <si>
    <t>وعاء طعام ورقى دائرى24اونص كرافت مع الغطاء شد1000حبة</t>
  </si>
  <si>
    <t>وعاء طعام ورقى دائرى30اونص مع الغطاء شد1000حبة</t>
  </si>
  <si>
    <t>وعاء طعام ورقى دائرى كرافت30اونص مع الغطاء شد1000حبة</t>
  </si>
  <si>
    <t>وعاء طعام ورقى دائرى كرافت35اونص مع الغطاء شد1000حبة</t>
  </si>
  <si>
    <t>وعاء طعام ورقى دائرى كرافت22اونص مع الغطاء شد500حبة</t>
  </si>
  <si>
    <t>وعاء طعام ورقى دائرى كرافت30اونص مع الغطاء شد600حبة</t>
  </si>
  <si>
    <t>وعاء طعام ورقى دائرى كرافت14اونص مع الغطاء شد500حبة</t>
  </si>
  <si>
    <t>وعاء طعام ورقى دائرى كرافت16اونص مع الغطاء شد500حبة</t>
  </si>
  <si>
    <t>وعاء طعام ورقى دائرى كرافت35اونص مع الغطاء شد600حبة</t>
  </si>
  <si>
    <t>مصاص عصير 10ملى اسود شد 20*100</t>
  </si>
  <si>
    <t>مصاص عصير 10ملى شفاف شد 20*100</t>
  </si>
  <si>
    <t>علبة طعام ورقى بنى 900 ملى شد 200حبة</t>
  </si>
  <si>
    <t>علبة طعام ورقية بنى مع نافذة 900ملى شد200حبة</t>
  </si>
  <si>
    <t>علبة طعام ورقى بنى 1200ملى شد 200حبة</t>
  </si>
  <si>
    <t>علبة طعام ورقية بنى مع نافذة 1200 ملى شد 200 حبة</t>
  </si>
  <si>
    <t>علبة طعام ورقية بنى 2100 ملى شد 200 حبة</t>
  </si>
  <si>
    <t>مصاص عصير 8ملى ملون شد20*250</t>
  </si>
  <si>
    <t>مصاص عصير 8ملى اسود شد20*250</t>
  </si>
  <si>
    <t>مصاص عصير 8ملى شفاف شد20*250</t>
  </si>
  <si>
    <t>مصاص عصير 9ملى ملون شد20*250</t>
  </si>
  <si>
    <t>مصاص عصير 9ملى اسود شد20*250</t>
  </si>
  <si>
    <t>مصاص عصير 9ملى شفاف شد20*250</t>
  </si>
  <si>
    <t>علبة سلطة مدور 10اونص اسود شد450حبة</t>
  </si>
  <si>
    <t>علبة ميكرويف مستطيل اسود 1000ملى شد300حبة</t>
  </si>
  <si>
    <t>طبق ميكرويف مقسم 3اسود كبير مع غطاء شد150حبة</t>
  </si>
  <si>
    <t>علبة سلطة ميكرويف مستطيل32اونص اسودشد150حبة</t>
  </si>
  <si>
    <t>علبة ميكرويف مستطيل اسود 500ملى شد300حبة</t>
  </si>
  <si>
    <t>علبة ميكرويف مستطيل اسود 650ملى شد300حبة</t>
  </si>
  <si>
    <t>علبة ميكرويف مستطيل اسود 750ملى شد300حبة</t>
  </si>
  <si>
    <t>علبة سلطة ميكرويف مدور 16اونص شفاف شد450حبة</t>
  </si>
  <si>
    <t>ميكرويف مستطيل اسود مغلف 28 اونز4*24مغلف</t>
  </si>
  <si>
    <t>علبة طعام ميكرويف مستطيل اسود 24اونص شد150حبة</t>
  </si>
  <si>
    <t>علبة طعام ميكرويف مستطيل اسود 28اونص شد150حبة (كبير)YQ6858</t>
  </si>
  <si>
    <t>غطاء كاسات كبتشينو 8 اونص ابيض شد 20*50</t>
  </si>
  <si>
    <t>غطاء كاسات كبتشينو 8 اونص ابيض شد 20*25</t>
  </si>
  <si>
    <t>غطاء كاسات كبتشينو 8 اونص اسود شد 20*25</t>
  </si>
  <si>
    <t>غطاء كاسات كبتشينو 12اونص ابيض شد 20*25</t>
  </si>
  <si>
    <t>غطاء كاسات كبتشينو 12اونص اسود شد 20*25</t>
  </si>
  <si>
    <t>غطاء كاسات كبتشينو 16اونص ابيض شد 20*50</t>
  </si>
  <si>
    <t>غطاء كاسات كبتشينو 16اونص ابيض شد 20*25</t>
  </si>
  <si>
    <t>غطاء كاسات كبتشينو 16اونص اسود شد 20*50</t>
  </si>
  <si>
    <t>غطاء كاسات كبتشينو 16اونص اسود شد 20*25</t>
  </si>
  <si>
    <t>كاسات كبتشينو 8 اونص مموجه بدون غطاء شد20*25</t>
  </si>
  <si>
    <t>كاسات كبتشينو12نص مموجه بدون غطاء شد20*25</t>
  </si>
  <si>
    <t>كاسات كبتشينو16نص مموجه بدون غطاء شد20*25</t>
  </si>
  <si>
    <t>كاسات كبتشينو16 اونص بدون غطاء شد 20*50</t>
  </si>
  <si>
    <t>كاسات كبتشينو8 اونص ابيض بدون غطاء شد 20*50</t>
  </si>
  <si>
    <t>كاسات كبتشينو16اونص ابيض بدون غطاء شد 20*50</t>
  </si>
  <si>
    <t>كاسات كبتشينو16اونص اسود بدون غطاء شد 20*50</t>
  </si>
  <si>
    <t>كاسات كبتشينو8اونص كرافت دبل بدون غطاء شد20*25</t>
  </si>
  <si>
    <t>كاسات كبتشينو12اونص كرافت دبل بدون غطاء شد20*25</t>
  </si>
  <si>
    <t>كاسات كبتشينو16اونص كرافت دبل بدون غطاء شد20*25</t>
  </si>
  <si>
    <t>كاسات كبتشينو8اونص ابيض دبل بدون غطاء شد20*25</t>
  </si>
  <si>
    <t>كاسات كبتشينو8اونص مموج وردى بدون غطاء شد20*25</t>
  </si>
  <si>
    <t>كاسات كبتشينو12اونص مموج وردى بدون غطاء شد20*25</t>
  </si>
  <si>
    <t>كاسات كبتشينو16اونص مموج وردى بدون غطاء شد20*25</t>
  </si>
  <si>
    <t>كاسات كبتشينو8اونص مموج ابيض بدون غطاء شد20*25</t>
  </si>
  <si>
    <t>كاسات كبتشينو12اونص مموج ابيض بدون غطاء شد20*25</t>
  </si>
  <si>
    <t>كاسات كبتشينو16اونص مموج ابيض بدون غطاء شد20*25</t>
  </si>
  <si>
    <t>كاسات كبتشينو8اونص مموج اسود بدون غطاء شد20*25</t>
  </si>
  <si>
    <t>كاسات كبتشينو8اونص مموج اخضر بدون غطاء شد20*25</t>
  </si>
  <si>
    <t>كاسات كبتشينو12اونص مموج اخضر بدون غطاء شد20*25</t>
  </si>
  <si>
    <t>كاسات كبتشينو16اونص مموج اخضر بدون غطاء شد20*25</t>
  </si>
  <si>
    <t>كاسات كبتشينو8اونص كرافت عادى بدون غطاء شد 20*50</t>
  </si>
  <si>
    <t>كاسات كبتشينو16اونص كرافت عادى بدون غطاء شد20*50</t>
  </si>
  <si>
    <t>علبة طعام ميكرويف مدور اسود16اونص شد150حبة</t>
  </si>
  <si>
    <t>علبة طعام ميكرويف مدور اسود 37اونص شد150حبة</t>
  </si>
  <si>
    <t>علبة طعام ميكرويف مدور شفاف 8اونص شد450حبة</t>
  </si>
  <si>
    <t>علبة طعام ميكرويف مدور شفاف32اونص شد150حبة</t>
  </si>
  <si>
    <t>ميكرويف مستطيل اسود مغلف 28 اونز6*24مغلف</t>
  </si>
  <si>
    <t>علبة ميكرويف مستطيل شفاف 1000ملى شد300حبه</t>
  </si>
  <si>
    <t>اطباق ابو سهم مغلف حلا صغير 1025L- ش 36*25</t>
  </si>
  <si>
    <t>اطباق ابو سهم  مغلف سلطه - 1030 L - ش 36*20</t>
  </si>
  <si>
    <t>اطباق ابوسهم  مغلف حلا كبير - 1042L -ش 36*19</t>
  </si>
  <si>
    <t>اطباق ابوسهم  مغلف معصوب -1065G -ش 36*12</t>
  </si>
  <si>
    <t>اطباق ابو سهم  مغلف معصوب طويل 1067L -ش 36*12</t>
  </si>
  <si>
    <t>اطباق ابو سهم مغلف مقسم 3 -1074L - ش 36*5</t>
  </si>
  <si>
    <t>اطباق ابوسهم مغلف ربع حبة  -1076-  ش 36*12</t>
  </si>
  <si>
    <t>اطباق ابو سهم مغلف كبسه ربع  ح  كبير - 1077L -ش 36*7</t>
  </si>
  <si>
    <t>اطباق ابوسهم مغلف بروستد كبير - 1100L -ش 36*7</t>
  </si>
  <si>
    <t>اطباق ابو سهم مغلف برستد مسحب 1114 -ش 36*6</t>
  </si>
  <si>
    <t>اطباق ابوسهم مغلف كبسه نصف حبه  - 1120L - ش 36*7</t>
  </si>
  <si>
    <t>اطباق ابوسهم  مغلف بروستد كبير - 1160L - ش 36*7</t>
  </si>
  <si>
    <t>اطباق ابو سهم  مغلف مضغوط كبير- 1185L-ش 36*6</t>
  </si>
  <si>
    <t>اطباق ابوسهم  مغلف كبسه  ح  - 1198L - ش 36*4</t>
  </si>
  <si>
    <t>اطباق ابوسهم مغلف ح  مربع - 1230L - ش 36*4</t>
  </si>
  <si>
    <t>اطباق ابو سهم مغلف كبسه ح ونص  1240L - ش 36*3</t>
  </si>
  <si>
    <t>اطباق ابوسهم مغلف كبسه حبتين - 1320L -ش 36*3</t>
  </si>
  <si>
    <t>اطباق مصنع  مغلف سهم كنافه - 5047L - ش 36*12</t>
  </si>
  <si>
    <t>اطباق ابو سهم مغلف جريش صغير -5067 -ش 36*10</t>
  </si>
  <si>
    <t>اطباق ابو سهم  مغلف جريش صغير - 5069L - ش 36*10</t>
  </si>
  <si>
    <t>اطباق ابو سهم مغلف مشاوى ربع صغير - 6029 -ش 36*15</t>
  </si>
  <si>
    <t>اطباق ابو سهم مغلف مشاوى صغير جدا- 6036G - ش 36*8</t>
  </si>
  <si>
    <t>اطباق ابوسهم مغلف مشاوى صغير - 6085G -ش 36*5</t>
  </si>
  <si>
    <t>اطباق ابوسهم مغلف مشاوى وسط - 6180G - ش 36*3</t>
  </si>
  <si>
    <t>اطباق ابو سهم مغلف مشاوى كبير - 6250G - ش 36*2</t>
  </si>
  <si>
    <t>طبق مايكرويف ابوسهم مقسم 1- مغلف شد 20*6</t>
  </si>
  <si>
    <t>طبق مايكرويف ابوسهم مقسم 2- مغلف شد 20*6</t>
  </si>
  <si>
    <t>طبق مايكرويف ابوسهم مقسم 3- مغلف شد 20*6</t>
  </si>
  <si>
    <t>محمود رشوان</t>
  </si>
  <si>
    <t>النسبة</t>
  </si>
  <si>
    <t>البيع</t>
  </si>
  <si>
    <t>اجمالي الفرع</t>
  </si>
  <si>
    <t>N400171</t>
  </si>
  <si>
    <t>N400192</t>
  </si>
  <si>
    <t>N400193</t>
  </si>
  <si>
    <t>N400194</t>
  </si>
  <si>
    <t>N400205</t>
  </si>
  <si>
    <t>N400206</t>
  </si>
  <si>
    <t>N400207</t>
  </si>
  <si>
    <t>N400208</t>
  </si>
  <si>
    <t>N400209</t>
  </si>
  <si>
    <t>N400219</t>
  </si>
  <si>
    <t>N400220</t>
  </si>
  <si>
    <t>N400229</t>
  </si>
  <si>
    <t>N400230</t>
  </si>
  <si>
    <t>N400231</t>
  </si>
  <si>
    <t>N400240</t>
  </si>
  <si>
    <t>N402018</t>
  </si>
  <si>
    <t>هدف الفرع</t>
  </si>
  <si>
    <t>رشوان</t>
  </si>
  <si>
    <t>كود الصنف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</si>
</sst>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2"/>
      <color rgb="FFFFFFFF"/>
      <name val="Arial"/>
      <family val="2"/>
    </font>
    <font>
      <sz val="12"/>
      <color rgb="FF000000"/>
      <name val="Calibri"/>
      <family val="2"/>
    </font>
    <font>
      <b/>
      <sz val="10"/>
      <color theme="1"/>
      <name val="Lucida Fax"/>
      <family val="1"/>
    </font>
    <font>
      <b/>
      <sz val="12"/>
      <color rgb="FFFFFFFF"/>
      <name val="Arial"/>
      <family val="2"/>
    </font>
    <font>
      <sz val="12"/>
      <name val="Calibri"/>
      <family val="2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008080"/>
        <bgColor rgb="FF008080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rgb="FF008080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59999389629810485"/>
        <bgColor rgb="FFC0C0C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8" tint="0.39997558519241921"/>
        <bgColor rgb="FF00808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rgb="FFC0C0C0"/>
      </patternFill>
    </fill>
  </fills>
  <borders count="20">
    <border>
      <left/>
      <right/>
      <top/>
      <bottom/>
      <diagonal/>
    </border>
    <border>
      <left/>
      <right/>
      <top style="thin">
        <color rgb="FF008080"/>
      </top>
      <bottom/>
      <diagonal/>
    </border>
    <border>
      <left style="thin">
        <color auto="1"/>
      </left>
      <right style="thin">
        <color auto="1"/>
      </right>
      <top style="thin">
        <color rgb="FF008080"/>
      </top>
      <bottom/>
      <diagonal/>
    </border>
    <border>
      <left/>
      <right style="thin">
        <color rgb="FF008080"/>
      </right>
      <top style="thin">
        <color auto="1"/>
      </top>
      <bottom/>
      <diagonal/>
    </border>
    <border>
      <left style="thin">
        <color auto="1"/>
      </left>
      <right/>
      <top style="thin">
        <color rgb="FFFFFFCC"/>
      </top>
      <bottom/>
      <diagonal/>
    </border>
    <border>
      <left style="thin">
        <color auto="1"/>
      </left>
      <right/>
      <top style="thin">
        <color rgb="FFCCCCFF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rgb="FF008080"/>
      </top>
      <bottom style="thin">
        <color auto="1"/>
      </bottom>
      <diagonal/>
    </border>
    <border>
      <left/>
      <right/>
      <top style="thin">
        <color rgb="FF008080"/>
      </top>
      <bottom style="thin">
        <color auto="1"/>
      </bottom>
      <diagonal/>
    </border>
    <border>
      <left/>
      <right style="thin">
        <color auto="1"/>
      </right>
      <top style="thin">
        <color rgb="FF00808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5" borderId="5" xfId="0" applyNumberFormat="1" applyFont="1" applyFill="1" applyBorder="1" applyAlignment="1">
      <alignment horizontal="left" vertical="top" wrapText="1"/>
    </xf>
    <xf numFmtId="1" fontId="2" fillId="4" borderId="7" xfId="0" applyNumberFormat="1" applyFont="1" applyFill="1" applyBorder="1" applyAlignment="1">
      <alignment horizontal="left" vertical="top" wrapText="1"/>
    </xf>
    <xf numFmtId="1" fontId="2" fillId="5" borderId="6" xfId="0" applyNumberFormat="1" applyFont="1" applyFill="1" applyBorder="1" applyAlignment="1">
      <alignment horizontal="left" vertical="top" wrapText="1"/>
    </xf>
    <xf numFmtId="1" fontId="2" fillId="5" borderId="8" xfId="0" applyNumberFormat="1" applyFont="1" applyFill="1" applyBorder="1" applyAlignment="1">
      <alignment horizontal="left" vertical="top" wrapText="1"/>
    </xf>
    <xf numFmtId="1" fontId="2" fillId="4" borderId="9" xfId="0" applyNumberFormat="1" applyFont="1" applyFill="1" applyBorder="1" applyAlignment="1">
      <alignment horizontal="left" vertical="top" wrapText="1"/>
    </xf>
    <xf numFmtId="1" fontId="2" fillId="5" borderId="10" xfId="0" applyNumberFormat="1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left" vertical="top" wrapText="1"/>
    </xf>
    <xf numFmtId="1" fontId="2" fillId="4" borderId="8" xfId="0" applyNumberFormat="1" applyFont="1" applyFill="1" applyBorder="1" applyAlignment="1">
      <alignment horizontal="left" vertical="top" wrapText="1"/>
    </xf>
    <xf numFmtId="1" fontId="2" fillId="4" borderId="10" xfId="0" applyNumberFormat="1" applyFont="1" applyFill="1" applyBorder="1" applyAlignment="1">
      <alignment horizontal="left" vertical="top" wrapText="1"/>
    </xf>
    <xf numFmtId="1" fontId="2" fillId="4" borderId="6" xfId="0" applyNumberFormat="1" applyFont="1" applyFill="1" applyBorder="1" applyAlignment="1">
      <alignment horizontal="left" vertical="top" wrapText="1"/>
    </xf>
    <xf numFmtId="1" fontId="2" fillId="4" borderId="4" xfId="0" applyNumberFormat="1" applyFont="1" applyFill="1" applyBorder="1" applyAlignment="1">
      <alignment horizontal="left" vertical="top" wrapText="1"/>
    </xf>
    <xf numFmtId="0" fontId="3" fillId="6" borderId="13" xfId="0" applyFont="1" applyFill="1" applyBorder="1" applyAlignment="1">
      <alignment horizontal="right"/>
    </xf>
    <xf numFmtId="0" fontId="3" fillId="6" borderId="14" xfId="0" applyFont="1" applyFill="1" applyBorder="1" applyAlignment="1">
      <alignment horizontal="right"/>
    </xf>
    <xf numFmtId="0" fontId="3" fillId="0" borderId="14" xfId="0" applyFont="1" applyBorder="1"/>
    <xf numFmtId="0" fontId="3" fillId="6" borderId="15" xfId="0" applyFont="1" applyFill="1" applyBorder="1" applyAlignment="1">
      <alignment horizontal="right"/>
    </xf>
    <xf numFmtId="0" fontId="3" fillId="0" borderId="15" xfId="0" applyFont="1" applyBorder="1"/>
    <xf numFmtId="0" fontId="4" fillId="2" borderId="12" xfId="0" applyFont="1" applyFill="1" applyBorder="1" applyAlignment="1">
      <alignment vertical="top" wrapText="1"/>
    </xf>
    <xf numFmtId="1" fontId="2" fillId="5" borderId="9" xfId="0" applyNumberFormat="1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1" fontId="2" fillId="3" borderId="19" xfId="0" applyNumberFormat="1" applyFont="1" applyFill="1" applyBorder="1" applyAlignment="1">
      <alignment vertical="top" wrapText="1"/>
    </xf>
    <xf numFmtId="0" fontId="5" fillId="7" borderId="19" xfId="0" applyFont="1" applyFill="1" applyBorder="1" applyAlignment="1">
      <alignment vertical="top" wrapText="1"/>
    </xf>
    <xf numFmtId="1" fontId="2" fillId="4" borderId="11" xfId="0" applyNumberFormat="1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1" fontId="2" fillId="7" borderId="19" xfId="0" applyNumberFormat="1" applyFont="1" applyFill="1" applyBorder="1" applyAlignment="1">
      <alignment vertical="top" wrapText="1"/>
    </xf>
    <xf numFmtId="1" fontId="2" fillId="8" borderId="9" xfId="0" applyNumberFormat="1" applyFont="1" applyFill="1" applyBorder="1" applyAlignment="1">
      <alignment horizontal="left" vertical="top" wrapText="1"/>
    </xf>
    <xf numFmtId="1" fontId="2" fillId="9" borderId="9" xfId="0" applyNumberFormat="1" applyFont="1" applyFill="1" applyBorder="1" applyAlignment="1">
      <alignment horizontal="left" vertical="top" wrapText="1"/>
    </xf>
    <xf numFmtId="1" fontId="2" fillId="10" borderId="9" xfId="0" applyNumberFormat="1" applyFont="1" applyFill="1" applyBorder="1" applyAlignment="1">
      <alignment horizontal="left" vertical="top" wrapText="1"/>
    </xf>
    <xf numFmtId="1" fontId="2" fillId="10" borderId="4" xfId="0" applyNumberFormat="1" applyFont="1" applyFill="1" applyBorder="1" applyAlignment="1">
      <alignment horizontal="left" vertical="top" wrapText="1"/>
    </xf>
    <xf numFmtId="1" fontId="2" fillId="10" borderId="6" xfId="0" applyNumberFormat="1" applyFont="1" applyFill="1" applyBorder="1" applyAlignment="1">
      <alignment horizontal="left" vertical="top" wrapText="1"/>
    </xf>
    <xf numFmtId="1" fontId="2" fillId="10" borderId="8" xfId="0" applyNumberFormat="1" applyFont="1" applyFill="1" applyBorder="1" applyAlignment="1">
      <alignment horizontal="left" vertical="top" wrapText="1"/>
    </xf>
    <xf numFmtId="0" fontId="2" fillId="10" borderId="6" xfId="0" applyFont="1" applyFill="1" applyBorder="1" applyAlignment="1">
      <alignment horizontal="left" vertical="top" wrapText="1"/>
    </xf>
    <xf numFmtId="1" fontId="2" fillId="11" borderId="19" xfId="0" applyNumberFormat="1" applyFont="1" applyFill="1" applyBorder="1" applyAlignment="1">
      <alignment vertical="top" wrapText="1"/>
    </xf>
    <xf numFmtId="0" fontId="6" fillId="12" borderId="9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6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2" fillId="17" borderId="9" xfId="0" applyNumberFormat="1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1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4"/>
  <sheetViews>
    <sheetView topLeftCell="A168" zoomScaleNormal="100" workbookViewId="0">
      <selection activeCell="Q186" sqref="A1:T194"/>
    </sheetView>
  </sheetViews>
  <sheetFormatPr defaultColWidth="9" defaultRowHeight="20.100000000000001" customHeight="1" x14ac:dyDescent="0.2"/>
  <cols>
    <col min="1" max="1" width="6.5703125" customWidth="1"/>
    <col min="2" max="2" width="6.28515625" customWidth="1"/>
    <col min="3" max="3" width="5.5703125" customWidth="1"/>
    <col min="4" max="4" width="6.5703125" customWidth="1"/>
    <col min="5" max="5" width="5.28515625" customWidth="1"/>
    <col min="6" max="6" width="6.140625" customWidth="1"/>
    <col min="7" max="7" width="5.85546875" customWidth="1"/>
    <col min="8" max="8" width="4.42578125" customWidth="1"/>
    <col min="9" max="9" width="6.28515625" customWidth="1"/>
    <col min="10" max="10" width="6.42578125" customWidth="1"/>
    <col min="11" max="11" width="5" customWidth="1"/>
    <col min="12" max="12" width="6.140625" customWidth="1"/>
    <col min="13" max="13" width="6.42578125" customWidth="1"/>
    <col min="14" max="14" width="5.5703125" customWidth="1"/>
    <col min="15" max="15" width="6.7109375" customWidth="1"/>
    <col min="16" max="17" width="5.7109375" customWidth="1"/>
    <col min="18" max="18" width="6.7109375" customWidth="1"/>
    <col min="19" max="19" width="41.28515625" customWidth="1"/>
    <col min="20" max="20" width="14.5703125" customWidth="1"/>
  </cols>
  <sheetData>
    <row r="1" spans="1:20" ht="20.100000000000001" customHeight="1" x14ac:dyDescent="0.2">
      <c r="A1" s="45" t="s">
        <v>56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20.100000000000001" customHeight="1" x14ac:dyDescent="0.2">
      <c r="A2" s="52" t="s">
        <v>55</v>
      </c>
      <c r="B2" s="52"/>
      <c r="C2" s="53"/>
      <c r="D2" s="51" t="s">
        <v>54</v>
      </c>
      <c r="E2" s="52"/>
      <c r="F2" s="53"/>
      <c r="G2" s="51" t="s">
        <v>53</v>
      </c>
      <c r="H2" s="52"/>
      <c r="I2" s="53"/>
      <c r="J2" s="51" t="s">
        <v>52</v>
      </c>
      <c r="K2" s="52"/>
      <c r="L2" s="53"/>
      <c r="M2" s="46" t="s">
        <v>242</v>
      </c>
      <c r="N2" s="47"/>
      <c r="O2" s="48"/>
      <c r="P2" s="46" t="s">
        <v>245</v>
      </c>
      <c r="Q2" s="47"/>
      <c r="R2" s="48"/>
      <c r="S2" s="49" t="s">
        <v>50</v>
      </c>
      <c r="T2" s="50" t="s">
        <v>49</v>
      </c>
    </row>
    <row r="3" spans="1:20" ht="20.100000000000001" customHeight="1" thickBot="1" x14ac:dyDescent="0.25">
      <c r="A3" s="19" t="s">
        <v>243</v>
      </c>
      <c r="B3" s="19" t="s">
        <v>244</v>
      </c>
      <c r="C3" s="19" t="s">
        <v>51</v>
      </c>
      <c r="D3" s="19" t="s">
        <v>243</v>
      </c>
      <c r="E3" s="19" t="s">
        <v>244</v>
      </c>
      <c r="F3" s="19" t="s">
        <v>51</v>
      </c>
      <c r="G3" s="19" t="s">
        <v>243</v>
      </c>
      <c r="H3" s="19" t="s">
        <v>244</v>
      </c>
      <c r="I3" s="19" t="s">
        <v>51</v>
      </c>
      <c r="J3" s="19" t="s">
        <v>243</v>
      </c>
      <c r="K3" s="19" t="s">
        <v>244</v>
      </c>
      <c r="L3" s="19" t="s">
        <v>51</v>
      </c>
      <c r="M3" s="19" t="s">
        <v>243</v>
      </c>
      <c r="N3" s="19" t="s">
        <v>244</v>
      </c>
      <c r="O3" s="19" t="s">
        <v>51</v>
      </c>
      <c r="P3" s="26" t="s">
        <v>243</v>
      </c>
      <c r="Q3" s="26" t="s">
        <v>244</v>
      </c>
      <c r="R3" s="27" t="s">
        <v>51</v>
      </c>
      <c r="S3" s="49"/>
      <c r="T3" s="50"/>
    </row>
    <row r="4" spans="1:20" ht="20.100000000000001" customHeight="1" x14ac:dyDescent="0.2">
      <c r="A4" s="25">
        <f t="shared" ref="A4:A67" si="0">B4/C4*100</f>
        <v>12.121212121212121</v>
      </c>
      <c r="B4" s="5">
        <v>4</v>
      </c>
      <c r="C4" s="5">
        <v>33</v>
      </c>
      <c r="D4" s="29">
        <f>E4/F4*100</f>
        <v>76.31578947368422</v>
      </c>
      <c r="E4" s="30">
        <v>29</v>
      </c>
      <c r="F4" s="30">
        <v>38</v>
      </c>
      <c r="G4" s="5">
        <f>H4/I4*100</f>
        <v>45.652173913043477</v>
      </c>
      <c r="H4" s="11">
        <v>21</v>
      </c>
      <c r="I4" s="13">
        <v>46</v>
      </c>
      <c r="J4" s="20">
        <f>K4/L4*100</f>
        <v>117.64705882352942</v>
      </c>
      <c r="K4" s="6">
        <v>60</v>
      </c>
      <c r="L4" s="1">
        <v>51</v>
      </c>
      <c r="M4" s="10">
        <f>N4/O4*100</f>
        <v>48.543689320388353</v>
      </c>
      <c r="N4" s="11">
        <v>50</v>
      </c>
      <c r="O4" s="10">
        <v>103</v>
      </c>
      <c r="P4" s="31">
        <f>Q4/R4*100</f>
        <v>60.516605166051662</v>
      </c>
      <c r="Q4" s="31">
        <f>N4+K4+H4+E4+B4</f>
        <v>164</v>
      </c>
      <c r="R4" s="32">
        <v>271</v>
      </c>
      <c r="S4" s="14" t="s">
        <v>57</v>
      </c>
      <c r="T4" s="2">
        <v>10602010</v>
      </c>
    </row>
    <row r="5" spans="1:20" ht="20.100000000000001" customHeight="1" x14ac:dyDescent="0.2">
      <c r="A5" s="25">
        <f t="shared" si="0"/>
        <v>14.285714285714285</v>
      </c>
      <c r="B5" s="5">
        <v>3</v>
      </c>
      <c r="C5" s="5">
        <v>21</v>
      </c>
      <c r="D5" s="29">
        <f t="shared" ref="D5:D68" si="1">E5/F5*100</f>
        <v>64</v>
      </c>
      <c r="E5" s="30">
        <v>16</v>
      </c>
      <c r="F5" s="30">
        <v>25</v>
      </c>
      <c r="G5" s="5">
        <f t="shared" ref="G5:G68" si="2">H5/I5*100</f>
        <v>46.666666666666664</v>
      </c>
      <c r="H5" s="12">
        <v>14</v>
      </c>
      <c r="I5" s="12">
        <v>30</v>
      </c>
      <c r="J5" s="20">
        <f t="shared" ref="J5:J68" si="3">K5/L5*100</f>
        <v>30.303030303030305</v>
      </c>
      <c r="K5" s="3">
        <v>10</v>
      </c>
      <c r="L5" s="3">
        <v>33</v>
      </c>
      <c r="M5" s="10">
        <f t="shared" ref="M5:M68" si="4">N5/O5*100</f>
        <v>53.731343283582092</v>
      </c>
      <c r="N5" s="12">
        <v>36</v>
      </c>
      <c r="O5" s="10">
        <v>67</v>
      </c>
      <c r="P5" s="31">
        <f t="shared" ref="P5:P68" si="5">Q5/R5*100</f>
        <v>44.886363636363633</v>
      </c>
      <c r="Q5" s="31">
        <f t="shared" ref="Q5:Q68" si="6">N5+K5+H5+E5+B5</f>
        <v>79</v>
      </c>
      <c r="R5" s="33">
        <v>176</v>
      </c>
      <c r="S5" s="15" t="s">
        <v>58</v>
      </c>
      <c r="T5" s="2">
        <v>10602014</v>
      </c>
    </row>
    <row r="6" spans="1:20" ht="20.100000000000001" customHeight="1" x14ac:dyDescent="0.2">
      <c r="A6" s="25">
        <f t="shared" si="0"/>
        <v>0</v>
      </c>
      <c r="B6" s="5">
        <v>0</v>
      </c>
      <c r="C6" s="5">
        <v>28</v>
      </c>
      <c r="D6" s="29">
        <f t="shared" si="1"/>
        <v>18.75</v>
      </c>
      <c r="E6" s="30">
        <v>6</v>
      </c>
      <c r="F6" s="30">
        <v>32</v>
      </c>
      <c r="G6" s="5">
        <f t="shared" si="2"/>
        <v>7.6923076923076925</v>
      </c>
      <c r="H6" s="12">
        <v>3</v>
      </c>
      <c r="I6" s="12">
        <v>39</v>
      </c>
      <c r="J6" s="20">
        <f t="shared" si="3"/>
        <v>2.2727272727272729</v>
      </c>
      <c r="K6" s="3">
        <v>1</v>
      </c>
      <c r="L6" s="3">
        <v>44</v>
      </c>
      <c r="M6" s="10">
        <f t="shared" si="4"/>
        <v>3.4482758620689653</v>
      </c>
      <c r="N6" s="12">
        <v>3</v>
      </c>
      <c r="O6" s="10">
        <v>87</v>
      </c>
      <c r="P6" s="31">
        <f t="shared" si="5"/>
        <v>5.6521739130434785</v>
      </c>
      <c r="Q6" s="31">
        <f t="shared" si="6"/>
        <v>13</v>
      </c>
      <c r="R6" s="33">
        <v>230</v>
      </c>
      <c r="S6" s="15" t="s">
        <v>59</v>
      </c>
      <c r="T6" s="2">
        <v>10701</v>
      </c>
    </row>
    <row r="7" spans="1:20" ht="20.100000000000001" customHeight="1" x14ac:dyDescent="0.2">
      <c r="A7" s="25">
        <f t="shared" si="0"/>
        <v>0</v>
      </c>
      <c r="B7" s="5">
        <v>0</v>
      </c>
      <c r="C7" s="5">
        <v>17</v>
      </c>
      <c r="D7" s="29">
        <f t="shared" si="1"/>
        <v>70</v>
      </c>
      <c r="E7" s="30">
        <v>14</v>
      </c>
      <c r="F7" s="30">
        <v>20</v>
      </c>
      <c r="G7" s="5">
        <f t="shared" si="2"/>
        <v>33.333333333333329</v>
      </c>
      <c r="H7" s="12">
        <v>8</v>
      </c>
      <c r="I7" s="12">
        <v>24</v>
      </c>
      <c r="J7" s="20">
        <f t="shared" si="3"/>
        <v>7.4074074074074066</v>
      </c>
      <c r="K7" s="3">
        <v>2</v>
      </c>
      <c r="L7" s="3">
        <v>27</v>
      </c>
      <c r="M7" s="10">
        <f t="shared" si="4"/>
        <v>5.5555555555555554</v>
      </c>
      <c r="N7" s="12">
        <v>3</v>
      </c>
      <c r="O7" s="10">
        <v>54</v>
      </c>
      <c r="P7" s="31">
        <f t="shared" si="5"/>
        <v>18.88111888111888</v>
      </c>
      <c r="Q7" s="31">
        <f t="shared" si="6"/>
        <v>27</v>
      </c>
      <c r="R7" s="33">
        <v>143</v>
      </c>
      <c r="S7" s="15" t="s">
        <v>60</v>
      </c>
      <c r="T7" s="2">
        <v>10702</v>
      </c>
    </row>
    <row r="8" spans="1:20" ht="20.100000000000001" customHeight="1" x14ac:dyDescent="0.2">
      <c r="A8" s="25">
        <f t="shared" si="0"/>
        <v>0</v>
      </c>
      <c r="B8" s="5">
        <v>0</v>
      </c>
      <c r="C8" s="5">
        <v>19</v>
      </c>
      <c r="D8" s="29">
        <f t="shared" si="1"/>
        <v>27.27272727272727</v>
      </c>
      <c r="E8" s="30">
        <v>6</v>
      </c>
      <c r="F8" s="30">
        <v>22</v>
      </c>
      <c r="G8" s="5">
        <f t="shared" si="2"/>
        <v>29.629629629629626</v>
      </c>
      <c r="H8" s="12">
        <v>8</v>
      </c>
      <c r="I8" s="12">
        <v>27</v>
      </c>
      <c r="J8" s="20">
        <f t="shared" si="3"/>
        <v>6.666666666666667</v>
      </c>
      <c r="K8" s="3">
        <v>2</v>
      </c>
      <c r="L8" s="3">
        <v>30</v>
      </c>
      <c r="M8" s="10">
        <f t="shared" si="4"/>
        <v>3.3333333333333335</v>
      </c>
      <c r="N8" s="12">
        <v>2</v>
      </c>
      <c r="O8" s="10">
        <v>60</v>
      </c>
      <c r="P8" s="31">
        <f t="shared" si="5"/>
        <v>11.320754716981133</v>
      </c>
      <c r="Q8" s="31">
        <f t="shared" si="6"/>
        <v>18</v>
      </c>
      <c r="R8" s="33">
        <v>159</v>
      </c>
      <c r="S8" s="15" t="s">
        <v>61</v>
      </c>
      <c r="T8" s="2">
        <v>10703</v>
      </c>
    </row>
    <row r="9" spans="1:20" ht="20.100000000000001" customHeight="1" x14ac:dyDescent="0.2">
      <c r="A9" s="25">
        <f t="shared" si="0"/>
        <v>29.411764705882355</v>
      </c>
      <c r="B9" s="5">
        <v>5</v>
      </c>
      <c r="C9" s="5">
        <v>17</v>
      </c>
      <c r="D9" s="29">
        <f t="shared" si="1"/>
        <v>5</v>
      </c>
      <c r="E9" s="30">
        <v>1</v>
      </c>
      <c r="F9" s="30">
        <v>20</v>
      </c>
      <c r="G9" s="5">
        <f t="shared" si="2"/>
        <v>0</v>
      </c>
      <c r="H9" s="12">
        <v>0</v>
      </c>
      <c r="I9" s="12">
        <v>24</v>
      </c>
      <c r="J9" s="20">
        <f t="shared" si="3"/>
        <v>0</v>
      </c>
      <c r="K9" s="3">
        <v>0</v>
      </c>
      <c r="L9" s="3">
        <v>27</v>
      </c>
      <c r="M9" s="10">
        <f t="shared" si="4"/>
        <v>27.27272727272727</v>
      </c>
      <c r="N9" s="12">
        <v>15</v>
      </c>
      <c r="O9" s="10">
        <v>55</v>
      </c>
      <c r="P9" s="31">
        <f t="shared" si="5"/>
        <v>14.583333333333334</v>
      </c>
      <c r="Q9" s="31">
        <f t="shared" si="6"/>
        <v>21</v>
      </c>
      <c r="R9" s="33">
        <v>144</v>
      </c>
      <c r="S9" s="15" t="s">
        <v>62</v>
      </c>
      <c r="T9" s="2">
        <v>10910200</v>
      </c>
    </row>
    <row r="10" spans="1:20" ht="20.100000000000001" customHeight="1" x14ac:dyDescent="0.2">
      <c r="A10" s="25">
        <f t="shared" si="0"/>
        <v>55.555555555555557</v>
      </c>
      <c r="B10" s="5">
        <v>5</v>
      </c>
      <c r="C10" s="5">
        <v>9</v>
      </c>
      <c r="D10" s="29">
        <f t="shared" si="1"/>
        <v>0</v>
      </c>
      <c r="E10" s="30">
        <v>0</v>
      </c>
      <c r="F10" s="30">
        <v>11</v>
      </c>
      <c r="G10" s="5">
        <f t="shared" si="2"/>
        <v>0</v>
      </c>
      <c r="H10" s="12">
        <v>0</v>
      </c>
      <c r="I10" s="12">
        <v>13</v>
      </c>
      <c r="J10" s="20">
        <f t="shared" si="3"/>
        <v>0</v>
      </c>
      <c r="K10" s="3">
        <v>0</v>
      </c>
      <c r="L10" s="3">
        <v>15</v>
      </c>
      <c r="M10" s="10">
        <f t="shared" si="4"/>
        <v>40</v>
      </c>
      <c r="N10" s="12">
        <v>12</v>
      </c>
      <c r="O10" s="10">
        <v>30</v>
      </c>
      <c r="P10" s="31">
        <f t="shared" si="5"/>
        <v>21.518987341772153</v>
      </c>
      <c r="Q10" s="31">
        <f t="shared" si="6"/>
        <v>17</v>
      </c>
      <c r="R10" s="33">
        <v>79</v>
      </c>
      <c r="S10" s="15" t="s">
        <v>63</v>
      </c>
      <c r="T10" s="2">
        <v>10920100</v>
      </c>
    </row>
    <row r="11" spans="1:20" ht="20.100000000000001" customHeight="1" x14ac:dyDescent="0.2">
      <c r="A11" s="25">
        <f t="shared" si="0"/>
        <v>78.125</v>
      </c>
      <c r="B11" s="5">
        <v>50</v>
      </c>
      <c r="C11" s="5">
        <v>64</v>
      </c>
      <c r="D11" s="29">
        <f t="shared" si="1"/>
        <v>0</v>
      </c>
      <c r="E11" s="30">
        <v>0</v>
      </c>
      <c r="F11" s="30">
        <v>75</v>
      </c>
      <c r="G11" s="5">
        <f t="shared" si="2"/>
        <v>21.978021978021978</v>
      </c>
      <c r="H11" s="12">
        <v>20</v>
      </c>
      <c r="I11" s="12">
        <v>91</v>
      </c>
      <c r="J11" s="20">
        <f t="shared" si="3"/>
        <v>0</v>
      </c>
      <c r="K11" s="3">
        <v>0</v>
      </c>
      <c r="L11" s="3">
        <v>101</v>
      </c>
      <c r="M11" s="10">
        <f t="shared" si="4"/>
        <v>19.704433497536947</v>
      </c>
      <c r="N11" s="12">
        <v>40</v>
      </c>
      <c r="O11" s="10">
        <v>203</v>
      </c>
      <c r="P11" s="31">
        <f t="shared" si="5"/>
        <v>20.599250936329589</v>
      </c>
      <c r="Q11" s="31">
        <f t="shared" si="6"/>
        <v>110</v>
      </c>
      <c r="R11" s="33">
        <v>534</v>
      </c>
      <c r="S11" s="15" t="s">
        <v>64</v>
      </c>
      <c r="T11" s="2">
        <v>11802</v>
      </c>
    </row>
    <row r="12" spans="1:20" ht="20.100000000000001" customHeight="1" x14ac:dyDescent="0.2">
      <c r="A12" s="25">
        <f t="shared" si="0"/>
        <v>0</v>
      </c>
      <c r="B12" s="5">
        <v>0</v>
      </c>
      <c r="C12" s="5">
        <v>10</v>
      </c>
      <c r="D12" s="29">
        <f t="shared" si="1"/>
        <v>33.333333333333329</v>
      </c>
      <c r="E12" s="30">
        <v>4</v>
      </c>
      <c r="F12" s="30">
        <v>12</v>
      </c>
      <c r="G12" s="5">
        <f t="shared" si="2"/>
        <v>0</v>
      </c>
      <c r="H12" s="12">
        <v>0</v>
      </c>
      <c r="I12" s="12">
        <v>14</v>
      </c>
      <c r="J12" s="20">
        <f t="shared" si="3"/>
        <v>0</v>
      </c>
      <c r="K12" s="3">
        <v>0</v>
      </c>
      <c r="L12" s="3">
        <v>16</v>
      </c>
      <c r="M12" s="10">
        <f t="shared" si="4"/>
        <v>6.25</v>
      </c>
      <c r="N12" s="12">
        <v>2</v>
      </c>
      <c r="O12" s="10">
        <v>32</v>
      </c>
      <c r="P12" s="31">
        <f t="shared" si="5"/>
        <v>7.2289156626506017</v>
      </c>
      <c r="Q12" s="31">
        <f t="shared" si="6"/>
        <v>6</v>
      </c>
      <c r="R12" s="33">
        <v>83</v>
      </c>
      <c r="S12" s="15" t="s">
        <v>65</v>
      </c>
      <c r="T12" s="2">
        <v>11920</v>
      </c>
    </row>
    <row r="13" spans="1:20" ht="20.100000000000001" customHeight="1" x14ac:dyDescent="0.2">
      <c r="A13" s="25">
        <f t="shared" si="0"/>
        <v>0</v>
      </c>
      <c r="B13" s="5">
        <v>0</v>
      </c>
      <c r="C13" s="5">
        <v>49</v>
      </c>
      <c r="D13" s="29">
        <f t="shared" si="1"/>
        <v>70.175438596491219</v>
      </c>
      <c r="E13" s="30">
        <v>40</v>
      </c>
      <c r="F13" s="30">
        <v>57</v>
      </c>
      <c r="G13" s="5">
        <f t="shared" si="2"/>
        <v>0</v>
      </c>
      <c r="H13" s="12">
        <v>0</v>
      </c>
      <c r="I13" s="12">
        <v>69</v>
      </c>
      <c r="J13" s="20">
        <f t="shared" si="3"/>
        <v>32.467532467532465</v>
      </c>
      <c r="K13" s="3">
        <v>25</v>
      </c>
      <c r="L13" s="3">
        <v>77</v>
      </c>
      <c r="M13" s="10">
        <f t="shared" si="4"/>
        <v>50</v>
      </c>
      <c r="N13" s="12">
        <v>77</v>
      </c>
      <c r="O13" s="10">
        <v>154</v>
      </c>
      <c r="P13" s="31">
        <f t="shared" si="5"/>
        <v>34.975369458128078</v>
      </c>
      <c r="Q13" s="31">
        <f t="shared" si="6"/>
        <v>142</v>
      </c>
      <c r="R13" s="33">
        <v>406</v>
      </c>
      <c r="S13" s="15" t="s">
        <v>66</v>
      </c>
      <c r="T13" s="2">
        <v>11921</v>
      </c>
    </row>
    <row r="14" spans="1:20" ht="20.100000000000001" customHeight="1" x14ac:dyDescent="0.2">
      <c r="A14" s="25">
        <f t="shared" si="0"/>
        <v>0</v>
      </c>
      <c r="B14" s="5">
        <v>0</v>
      </c>
      <c r="C14" s="5">
        <v>77</v>
      </c>
      <c r="D14" s="29">
        <f t="shared" si="1"/>
        <v>0</v>
      </c>
      <c r="E14" s="30">
        <v>0</v>
      </c>
      <c r="F14" s="30">
        <v>90</v>
      </c>
      <c r="G14" s="5">
        <f t="shared" si="2"/>
        <v>0</v>
      </c>
      <c r="H14" s="12">
        <v>0</v>
      </c>
      <c r="I14" s="12">
        <v>109</v>
      </c>
      <c r="J14" s="20">
        <f t="shared" si="3"/>
        <v>0</v>
      </c>
      <c r="K14" s="3">
        <v>0</v>
      </c>
      <c r="L14" s="3">
        <v>122</v>
      </c>
      <c r="M14" s="10">
        <f t="shared" si="4"/>
        <v>0</v>
      </c>
      <c r="N14" s="12">
        <v>0</v>
      </c>
      <c r="O14" s="10">
        <v>243</v>
      </c>
      <c r="P14" s="31">
        <f t="shared" si="5"/>
        <v>0</v>
      </c>
      <c r="Q14" s="31">
        <f t="shared" si="6"/>
        <v>0</v>
      </c>
      <c r="R14" s="33">
        <v>640</v>
      </c>
      <c r="S14" s="15" t="s">
        <v>67</v>
      </c>
      <c r="T14" s="2">
        <v>12202010</v>
      </c>
    </row>
    <row r="15" spans="1:20" ht="20.100000000000001" customHeight="1" x14ac:dyDescent="0.2">
      <c r="A15" s="25">
        <f t="shared" si="0"/>
        <v>0</v>
      </c>
      <c r="B15" s="5"/>
      <c r="C15" s="5">
        <v>8</v>
      </c>
      <c r="D15" s="29">
        <f t="shared" si="1"/>
        <v>0</v>
      </c>
      <c r="E15" s="30">
        <v>0</v>
      </c>
      <c r="F15" s="30">
        <v>10</v>
      </c>
      <c r="G15" s="5">
        <f t="shared" si="2"/>
        <v>0</v>
      </c>
      <c r="H15" s="12">
        <v>0</v>
      </c>
      <c r="I15" s="12">
        <v>12</v>
      </c>
      <c r="J15" s="20">
        <f t="shared" si="3"/>
        <v>0</v>
      </c>
      <c r="K15" s="3">
        <v>0</v>
      </c>
      <c r="L15" s="3">
        <v>13</v>
      </c>
      <c r="M15" s="10">
        <f t="shared" si="4"/>
        <v>0</v>
      </c>
      <c r="N15" s="12">
        <v>0</v>
      </c>
      <c r="O15" s="10">
        <v>26</v>
      </c>
      <c r="P15" s="31">
        <f t="shared" si="5"/>
        <v>0</v>
      </c>
      <c r="Q15" s="31">
        <f t="shared" si="6"/>
        <v>0</v>
      </c>
      <c r="R15" s="33">
        <v>69</v>
      </c>
      <c r="S15" s="15" t="s">
        <v>68</v>
      </c>
      <c r="T15" s="2">
        <v>12402010</v>
      </c>
    </row>
    <row r="16" spans="1:20" ht="20.100000000000001" customHeight="1" x14ac:dyDescent="0.2">
      <c r="A16" s="25">
        <f t="shared" si="0"/>
        <v>0</v>
      </c>
      <c r="B16" s="5">
        <v>0</v>
      </c>
      <c r="C16" s="5">
        <v>6</v>
      </c>
      <c r="D16" s="29">
        <f t="shared" si="1"/>
        <v>0</v>
      </c>
      <c r="E16" s="30">
        <v>0</v>
      </c>
      <c r="F16" s="30">
        <v>7</v>
      </c>
      <c r="G16" s="5">
        <f t="shared" si="2"/>
        <v>0</v>
      </c>
      <c r="H16" s="12">
        <v>0</v>
      </c>
      <c r="I16" s="12">
        <v>8</v>
      </c>
      <c r="J16" s="20">
        <f t="shared" si="3"/>
        <v>0</v>
      </c>
      <c r="K16" s="3">
        <v>0</v>
      </c>
      <c r="L16" s="3">
        <v>9</v>
      </c>
      <c r="M16" s="10">
        <f t="shared" si="4"/>
        <v>0</v>
      </c>
      <c r="N16" s="12">
        <v>0</v>
      </c>
      <c r="O16" s="10">
        <v>18</v>
      </c>
      <c r="P16" s="31">
        <f t="shared" si="5"/>
        <v>0</v>
      </c>
      <c r="Q16" s="31">
        <f t="shared" si="6"/>
        <v>0</v>
      </c>
      <c r="R16" s="33">
        <v>48</v>
      </c>
      <c r="S16" s="15" t="s">
        <v>69</v>
      </c>
      <c r="T16" s="2">
        <v>12404010</v>
      </c>
    </row>
    <row r="17" spans="1:20" ht="20.100000000000001" customHeight="1" x14ac:dyDescent="0.2">
      <c r="A17" s="25">
        <f t="shared" si="0"/>
        <v>2.8985507246376812</v>
      </c>
      <c r="B17" s="5">
        <v>2</v>
      </c>
      <c r="C17" s="5">
        <v>69</v>
      </c>
      <c r="D17" s="29">
        <f t="shared" si="1"/>
        <v>16.049382716049383</v>
      </c>
      <c r="E17" s="30">
        <v>13</v>
      </c>
      <c r="F17" s="30">
        <v>81</v>
      </c>
      <c r="G17" s="5">
        <f t="shared" si="2"/>
        <v>0</v>
      </c>
      <c r="H17" s="12">
        <v>0</v>
      </c>
      <c r="I17" s="12">
        <v>98</v>
      </c>
      <c r="J17" s="20">
        <f t="shared" si="3"/>
        <v>0</v>
      </c>
      <c r="K17" s="3">
        <v>0</v>
      </c>
      <c r="L17" s="3">
        <v>109</v>
      </c>
      <c r="M17" s="10">
        <f t="shared" si="4"/>
        <v>17.351598173515981</v>
      </c>
      <c r="N17" s="12">
        <v>38</v>
      </c>
      <c r="O17" s="10">
        <v>219</v>
      </c>
      <c r="P17" s="31">
        <f t="shared" si="5"/>
        <v>9.2013888888888893</v>
      </c>
      <c r="Q17" s="31">
        <f t="shared" si="6"/>
        <v>53</v>
      </c>
      <c r="R17" s="33">
        <v>576</v>
      </c>
      <c r="S17" s="15" t="s">
        <v>70</v>
      </c>
      <c r="T17" s="2">
        <v>12504010</v>
      </c>
    </row>
    <row r="18" spans="1:20" ht="20.100000000000001" customHeight="1" x14ac:dyDescent="0.2">
      <c r="A18" s="25">
        <f t="shared" si="0"/>
        <v>6.666666666666667</v>
      </c>
      <c r="B18" s="5">
        <v>5</v>
      </c>
      <c r="C18" s="5">
        <v>75</v>
      </c>
      <c r="D18" s="29">
        <f t="shared" si="1"/>
        <v>3.4482758620689653</v>
      </c>
      <c r="E18" s="30">
        <v>3</v>
      </c>
      <c r="F18" s="30">
        <v>87</v>
      </c>
      <c r="G18" s="5">
        <f t="shared" si="2"/>
        <v>0</v>
      </c>
      <c r="H18" s="12">
        <v>0</v>
      </c>
      <c r="I18" s="12">
        <v>106</v>
      </c>
      <c r="J18" s="20">
        <f t="shared" si="3"/>
        <v>0</v>
      </c>
      <c r="K18" s="3">
        <v>0</v>
      </c>
      <c r="L18" s="3">
        <v>119</v>
      </c>
      <c r="M18" s="10">
        <f t="shared" si="4"/>
        <v>0</v>
      </c>
      <c r="N18" s="12">
        <v>0</v>
      </c>
      <c r="O18" s="10">
        <v>237</v>
      </c>
      <c r="P18" s="31">
        <f t="shared" si="5"/>
        <v>1.2820512820512819</v>
      </c>
      <c r="Q18" s="31">
        <f t="shared" si="6"/>
        <v>8</v>
      </c>
      <c r="R18" s="33">
        <v>624</v>
      </c>
      <c r="S18" s="15" t="s">
        <v>71</v>
      </c>
      <c r="T18" s="2">
        <v>12505010</v>
      </c>
    </row>
    <row r="19" spans="1:20" ht="20.100000000000001" customHeight="1" x14ac:dyDescent="0.2">
      <c r="A19" s="25">
        <f t="shared" si="0"/>
        <v>0</v>
      </c>
      <c r="B19" s="5">
        <v>0</v>
      </c>
      <c r="C19" s="5">
        <v>57</v>
      </c>
      <c r="D19" s="29">
        <f t="shared" si="1"/>
        <v>93.939393939393938</v>
      </c>
      <c r="E19" s="30">
        <v>62</v>
      </c>
      <c r="F19" s="30">
        <v>66</v>
      </c>
      <c r="G19" s="5">
        <f t="shared" si="2"/>
        <v>18.75</v>
      </c>
      <c r="H19" s="12">
        <v>15</v>
      </c>
      <c r="I19" s="12">
        <v>80</v>
      </c>
      <c r="J19" s="20">
        <f t="shared" si="3"/>
        <v>33.333333333333329</v>
      </c>
      <c r="K19" s="3">
        <v>30</v>
      </c>
      <c r="L19" s="3">
        <v>90</v>
      </c>
      <c r="M19" s="10">
        <f t="shared" si="4"/>
        <v>34.07821229050279</v>
      </c>
      <c r="N19" s="12">
        <v>61</v>
      </c>
      <c r="O19" s="10">
        <v>179</v>
      </c>
      <c r="P19" s="31">
        <f t="shared" si="5"/>
        <v>35.593220338983052</v>
      </c>
      <c r="Q19" s="31">
        <f t="shared" si="6"/>
        <v>168</v>
      </c>
      <c r="R19" s="33">
        <v>472</v>
      </c>
      <c r="S19" s="15" t="s">
        <v>72</v>
      </c>
      <c r="T19" s="2">
        <v>12802</v>
      </c>
    </row>
    <row r="20" spans="1:20" ht="20.100000000000001" customHeight="1" x14ac:dyDescent="0.2">
      <c r="A20" s="25">
        <f t="shared" si="0"/>
        <v>0</v>
      </c>
      <c r="B20" s="5">
        <v>0</v>
      </c>
      <c r="C20" s="5">
        <v>67</v>
      </c>
      <c r="D20" s="29">
        <f t="shared" si="1"/>
        <v>72.151898734177209</v>
      </c>
      <c r="E20" s="30">
        <v>57</v>
      </c>
      <c r="F20" s="30">
        <v>79</v>
      </c>
      <c r="G20" s="5">
        <f t="shared" si="2"/>
        <v>0</v>
      </c>
      <c r="H20" s="12">
        <v>0</v>
      </c>
      <c r="I20" s="12">
        <v>95</v>
      </c>
      <c r="J20" s="20">
        <f t="shared" si="3"/>
        <v>9.3457943925233646</v>
      </c>
      <c r="K20" s="3">
        <v>10</v>
      </c>
      <c r="L20" s="3">
        <v>107</v>
      </c>
      <c r="M20" s="10">
        <f t="shared" si="4"/>
        <v>30.985915492957744</v>
      </c>
      <c r="N20" s="12">
        <v>66</v>
      </c>
      <c r="O20" s="10">
        <v>213</v>
      </c>
      <c r="P20" s="31">
        <f t="shared" si="5"/>
        <v>23.707664884135475</v>
      </c>
      <c r="Q20" s="31">
        <f t="shared" si="6"/>
        <v>133</v>
      </c>
      <c r="R20" s="33">
        <v>561</v>
      </c>
      <c r="S20" s="15" t="s">
        <v>73</v>
      </c>
      <c r="T20" s="2">
        <v>12803</v>
      </c>
    </row>
    <row r="21" spans="1:20" ht="20.100000000000001" customHeight="1" x14ac:dyDescent="0.2">
      <c r="A21" s="25">
        <f t="shared" si="0"/>
        <v>0</v>
      </c>
      <c r="B21" s="5">
        <v>0</v>
      </c>
      <c r="C21" s="5">
        <v>49</v>
      </c>
      <c r="D21" s="29">
        <f t="shared" si="1"/>
        <v>100</v>
      </c>
      <c r="E21" s="30">
        <v>57</v>
      </c>
      <c r="F21" s="30">
        <v>57</v>
      </c>
      <c r="G21" s="5">
        <f t="shared" si="2"/>
        <v>7.2463768115942031</v>
      </c>
      <c r="H21" s="12">
        <v>5</v>
      </c>
      <c r="I21" s="12">
        <v>69</v>
      </c>
      <c r="J21" s="20">
        <f t="shared" si="3"/>
        <v>25.641025641025639</v>
      </c>
      <c r="K21" s="3">
        <v>20</v>
      </c>
      <c r="L21" s="3">
        <v>78</v>
      </c>
      <c r="M21" s="10">
        <f t="shared" si="4"/>
        <v>42.58064516129032</v>
      </c>
      <c r="N21" s="12">
        <v>66</v>
      </c>
      <c r="O21" s="10">
        <v>155</v>
      </c>
      <c r="P21" s="31">
        <f t="shared" si="5"/>
        <v>36.274509803921568</v>
      </c>
      <c r="Q21" s="31">
        <f t="shared" si="6"/>
        <v>148</v>
      </c>
      <c r="R21" s="33">
        <v>408</v>
      </c>
      <c r="S21" s="15" t="s">
        <v>74</v>
      </c>
      <c r="T21" s="2">
        <v>12804</v>
      </c>
    </row>
    <row r="22" spans="1:20" ht="20.100000000000001" customHeight="1" x14ac:dyDescent="0.2">
      <c r="A22" s="25">
        <f t="shared" si="0"/>
        <v>0</v>
      </c>
      <c r="B22" s="5">
        <v>0</v>
      </c>
      <c r="C22" s="5">
        <v>20</v>
      </c>
      <c r="D22" s="29">
        <f t="shared" si="1"/>
        <v>275</v>
      </c>
      <c r="E22" s="30">
        <v>66</v>
      </c>
      <c r="F22" s="30">
        <v>24</v>
      </c>
      <c r="G22" s="5">
        <f t="shared" si="2"/>
        <v>17.241379310344829</v>
      </c>
      <c r="H22" s="12">
        <v>5</v>
      </c>
      <c r="I22" s="12">
        <v>29</v>
      </c>
      <c r="J22" s="20">
        <f t="shared" si="3"/>
        <v>62.5</v>
      </c>
      <c r="K22" s="3">
        <v>20</v>
      </c>
      <c r="L22" s="3">
        <v>32</v>
      </c>
      <c r="M22" s="10">
        <f t="shared" si="4"/>
        <v>15.625</v>
      </c>
      <c r="N22" s="12">
        <v>10</v>
      </c>
      <c r="O22" s="10">
        <v>64</v>
      </c>
      <c r="P22" s="31">
        <f t="shared" si="5"/>
        <v>59.76331360946746</v>
      </c>
      <c r="Q22" s="31">
        <f t="shared" si="6"/>
        <v>101</v>
      </c>
      <c r="R22" s="33">
        <v>169</v>
      </c>
      <c r="S22" s="15" t="s">
        <v>75</v>
      </c>
      <c r="T22" s="2">
        <v>18902</v>
      </c>
    </row>
    <row r="23" spans="1:20" ht="20.100000000000001" customHeight="1" x14ac:dyDescent="0.2">
      <c r="A23" s="25">
        <f t="shared" si="0"/>
        <v>0</v>
      </c>
      <c r="B23" s="5">
        <v>0</v>
      </c>
      <c r="C23" s="5">
        <v>19</v>
      </c>
      <c r="D23" s="29">
        <f t="shared" si="1"/>
        <v>304.54545454545456</v>
      </c>
      <c r="E23" s="30">
        <v>67</v>
      </c>
      <c r="F23" s="30">
        <v>22</v>
      </c>
      <c r="G23" s="5">
        <f t="shared" si="2"/>
        <v>407.40740740740745</v>
      </c>
      <c r="H23" s="12">
        <v>110</v>
      </c>
      <c r="I23" s="12">
        <v>27</v>
      </c>
      <c r="J23" s="20">
        <f t="shared" si="3"/>
        <v>509.99999999999994</v>
      </c>
      <c r="K23" s="3">
        <v>153</v>
      </c>
      <c r="L23" s="3">
        <v>30</v>
      </c>
      <c r="M23" s="10">
        <f t="shared" si="4"/>
        <v>88.333333333333329</v>
      </c>
      <c r="N23" s="12">
        <v>53</v>
      </c>
      <c r="O23" s="10">
        <v>60</v>
      </c>
      <c r="P23" s="31">
        <f t="shared" si="5"/>
        <v>242.40506329113924</v>
      </c>
      <c r="Q23" s="31">
        <f t="shared" si="6"/>
        <v>383</v>
      </c>
      <c r="R23" s="33">
        <v>158</v>
      </c>
      <c r="S23" s="15" t="s">
        <v>76</v>
      </c>
      <c r="T23" s="2">
        <v>18904</v>
      </c>
    </row>
    <row r="24" spans="1:20" ht="20.100000000000001" customHeight="1" x14ac:dyDescent="0.2">
      <c r="A24" s="25">
        <f t="shared" si="0"/>
        <v>0</v>
      </c>
      <c r="B24" s="5">
        <v>0</v>
      </c>
      <c r="C24" s="5">
        <v>1</v>
      </c>
      <c r="D24" s="29">
        <f t="shared" si="1"/>
        <v>0</v>
      </c>
      <c r="E24" s="30">
        <v>0</v>
      </c>
      <c r="F24" s="30">
        <v>1</v>
      </c>
      <c r="G24" s="5">
        <f t="shared" si="2"/>
        <v>0</v>
      </c>
      <c r="H24" s="12">
        <v>0</v>
      </c>
      <c r="I24" s="12">
        <v>2</v>
      </c>
      <c r="J24" s="20">
        <f t="shared" si="3"/>
        <v>0</v>
      </c>
      <c r="K24" s="3">
        <v>0</v>
      </c>
      <c r="L24" s="3">
        <v>2</v>
      </c>
      <c r="M24" s="10">
        <f t="shared" si="4"/>
        <v>0</v>
      </c>
      <c r="N24" s="12">
        <v>0</v>
      </c>
      <c r="O24" s="10">
        <v>4</v>
      </c>
      <c r="P24" s="31">
        <f t="shared" si="5"/>
        <v>0</v>
      </c>
      <c r="Q24" s="31">
        <f t="shared" si="6"/>
        <v>0</v>
      </c>
      <c r="R24" s="33">
        <v>10</v>
      </c>
      <c r="S24" s="16" t="s">
        <v>77</v>
      </c>
      <c r="T24" s="2">
        <v>20204080</v>
      </c>
    </row>
    <row r="25" spans="1:20" ht="20.100000000000001" customHeight="1" x14ac:dyDescent="0.2">
      <c r="A25" s="25">
        <f t="shared" si="0"/>
        <v>0</v>
      </c>
      <c r="B25" s="5">
        <v>0</v>
      </c>
      <c r="C25" s="5">
        <v>6</v>
      </c>
      <c r="D25" s="29">
        <f t="shared" si="1"/>
        <v>0</v>
      </c>
      <c r="E25" s="30">
        <v>0</v>
      </c>
      <c r="F25" s="30">
        <v>7</v>
      </c>
      <c r="G25" s="5">
        <f t="shared" si="2"/>
        <v>0</v>
      </c>
      <c r="H25" s="12">
        <v>0</v>
      </c>
      <c r="I25" s="12">
        <v>9</v>
      </c>
      <c r="J25" s="20">
        <f t="shared" si="3"/>
        <v>0</v>
      </c>
      <c r="K25" s="3">
        <v>0</v>
      </c>
      <c r="L25" s="3">
        <v>10</v>
      </c>
      <c r="M25" s="10">
        <f t="shared" si="4"/>
        <v>0</v>
      </c>
      <c r="N25" s="12">
        <v>0</v>
      </c>
      <c r="O25" s="10">
        <v>20</v>
      </c>
      <c r="P25" s="31">
        <f t="shared" si="5"/>
        <v>0</v>
      </c>
      <c r="Q25" s="31">
        <f t="shared" si="6"/>
        <v>0</v>
      </c>
      <c r="R25" s="33">
        <v>53</v>
      </c>
      <c r="S25" s="16" t="s">
        <v>78</v>
      </c>
      <c r="T25" s="2">
        <v>20204090</v>
      </c>
    </row>
    <row r="26" spans="1:20" ht="20.100000000000001" customHeight="1" x14ac:dyDescent="0.2">
      <c r="A26" s="25">
        <f t="shared" si="0"/>
        <v>0</v>
      </c>
      <c r="B26" s="5">
        <v>0</v>
      </c>
      <c r="C26" s="5">
        <v>41</v>
      </c>
      <c r="D26" s="29">
        <f t="shared" si="1"/>
        <v>0</v>
      </c>
      <c r="E26" s="30">
        <v>0</v>
      </c>
      <c r="F26" s="30">
        <v>48</v>
      </c>
      <c r="G26" s="5">
        <f t="shared" si="2"/>
        <v>0</v>
      </c>
      <c r="H26" s="12">
        <v>0</v>
      </c>
      <c r="I26" s="12">
        <v>59</v>
      </c>
      <c r="J26" s="20">
        <f t="shared" si="3"/>
        <v>0</v>
      </c>
      <c r="K26" s="3">
        <v>0</v>
      </c>
      <c r="L26" s="3">
        <v>66</v>
      </c>
      <c r="M26" s="10">
        <f t="shared" si="4"/>
        <v>116.79389312977099</v>
      </c>
      <c r="N26" s="12">
        <v>153</v>
      </c>
      <c r="O26" s="10">
        <v>131</v>
      </c>
      <c r="P26" s="31">
        <f t="shared" si="5"/>
        <v>44.347826086956523</v>
      </c>
      <c r="Q26" s="31">
        <f t="shared" si="6"/>
        <v>153</v>
      </c>
      <c r="R26" s="33">
        <v>345</v>
      </c>
      <c r="S26" s="16" t="s">
        <v>79</v>
      </c>
      <c r="T26" s="2">
        <v>20205080</v>
      </c>
    </row>
    <row r="27" spans="1:20" ht="20.100000000000001" customHeight="1" x14ac:dyDescent="0.2">
      <c r="A27" s="25">
        <f t="shared" si="0"/>
        <v>0</v>
      </c>
      <c r="B27" s="5">
        <v>0</v>
      </c>
      <c r="C27" s="5">
        <v>48</v>
      </c>
      <c r="D27" s="29">
        <f t="shared" si="1"/>
        <v>0</v>
      </c>
      <c r="E27" s="30">
        <v>0</v>
      </c>
      <c r="F27" s="30">
        <v>56</v>
      </c>
      <c r="G27" s="5">
        <f t="shared" si="2"/>
        <v>0</v>
      </c>
      <c r="H27" s="12">
        <v>0</v>
      </c>
      <c r="I27" s="12">
        <v>69</v>
      </c>
      <c r="J27" s="20">
        <f t="shared" si="3"/>
        <v>38.961038961038966</v>
      </c>
      <c r="K27" s="3">
        <v>30</v>
      </c>
      <c r="L27" s="3">
        <v>77</v>
      </c>
      <c r="M27" s="10">
        <f t="shared" si="4"/>
        <v>37.254901960784316</v>
      </c>
      <c r="N27" s="12">
        <v>57</v>
      </c>
      <c r="O27" s="10">
        <v>153</v>
      </c>
      <c r="P27" s="31">
        <f t="shared" si="5"/>
        <v>21.588089330024815</v>
      </c>
      <c r="Q27" s="31">
        <f t="shared" si="6"/>
        <v>87</v>
      </c>
      <c r="R27" s="33">
        <v>403</v>
      </c>
      <c r="S27" s="16" t="s">
        <v>80</v>
      </c>
      <c r="T27" s="2">
        <v>20205090</v>
      </c>
    </row>
    <row r="28" spans="1:20" ht="20.100000000000001" customHeight="1" x14ac:dyDescent="0.2">
      <c r="A28" s="25">
        <f t="shared" si="0"/>
        <v>0</v>
      </c>
      <c r="B28" s="5">
        <v>0</v>
      </c>
      <c r="C28" s="5">
        <v>7</v>
      </c>
      <c r="D28" s="29">
        <f t="shared" si="1"/>
        <v>0</v>
      </c>
      <c r="E28" s="30">
        <v>0</v>
      </c>
      <c r="F28" s="30">
        <v>8</v>
      </c>
      <c r="G28" s="5">
        <f t="shared" si="2"/>
        <v>0</v>
      </c>
      <c r="H28" s="12">
        <v>0</v>
      </c>
      <c r="I28" s="12">
        <v>10</v>
      </c>
      <c r="J28" s="20">
        <f t="shared" si="3"/>
        <v>0</v>
      </c>
      <c r="K28" s="3">
        <v>0</v>
      </c>
      <c r="L28" s="3">
        <v>11</v>
      </c>
      <c r="M28" s="10">
        <f t="shared" si="4"/>
        <v>0</v>
      </c>
      <c r="N28" s="12"/>
      <c r="O28" s="10">
        <v>21</v>
      </c>
      <c r="P28" s="31">
        <f t="shared" si="5"/>
        <v>0</v>
      </c>
      <c r="Q28" s="31">
        <f t="shared" si="6"/>
        <v>0</v>
      </c>
      <c r="R28" s="33">
        <v>56</v>
      </c>
      <c r="S28" s="16" t="s">
        <v>81</v>
      </c>
      <c r="T28" s="2">
        <v>20205100</v>
      </c>
    </row>
    <row r="29" spans="1:20" ht="20.100000000000001" customHeight="1" x14ac:dyDescent="0.2">
      <c r="A29" s="25">
        <f t="shared" si="0"/>
        <v>0</v>
      </c>
      <c r="B29" s="5">
        <v>0</v>
      </c>
      <c r="C29" s="5">
        <v>56</v>
      </c>
      <c r="D29" s="29">
        <f t="shared" si="1"/>
        <v>0</v>
      </c>
      <c r="E29" s="30">
        <v>0</v>
      </c>
      <c r="F29" s="30">
        <v>66</v>
      </c>
      <c r="G29" s="5">
        <f t="shared" si="2"/>
        <v>37.5</v>
      </c>
      <c r="H29" s="12">
        <v>30</v>
      </c>
      <c r="I29" s="12">
        <v>80</v>
      </c>
      <c r="J29" s="20">
        <f t="shared" si="3"/>
        <v>22.471910112359549</v>
      </c>
      <c r="K29" s="3">
        <v>20</v>
      </c>
      <c r="L29" s="3">
        <v>89</v>
      </c>
      <c r="M29" s="10">
        <f t="shared" si="4"/>
        <v>3.3707865168539324</v>
      </c>
      <c r="N29" s="12">
        <v>6</v>
      </c>
      <c r="O29" s="10">
        <v>178</v>
      </c>
      <c r="P29" s="31">
        <f t="shared" si="5"/>
        <v>11.965811965811966</v>
      </c>
      <c r="Q29" s="31">
        <f t="shared" si="6"/>
        <v>56</v>
      </c>
      <c r="R29" s="33">
        <v>468</v>
      </c>
      <c r="S29" s="15" t="s">
        <v>82</v>
      </c>
      <c r="T29" s="2">
        <v>20205040</v>
      </c>
    </row>
    <row r="30" spans="1:20" ht="20.100000000000001" customHeight="1" x14ac:dyDescent="0.2">
      <c r="A30" s="25">
        <f t="shared" si="0"/>
        <v>0</v>
      </c>
      <c r="B30" s="5">
        <v>0</v>
      </c>
      <c r="C30" s="5">
        <v>22</v>
      </c>
      <c r="D30" s="29">
        <f t="shared" si="1"/>
        <v>0</v>
      </c>
      <c r="E30" s="30">
        <v>0</v>
      </c>
      <c r="F30" s="30">
        <v>26</v>
      </c>
      <c r="G30" s="5">
        <f t="shared" si="2"/>
        <v>156.25</v>
      </c>
      <c r="H30" s="12">
        <v>50</v>
      </c>
      <c r="I30" s="12">
        <v>32</v>
      </c>
      <c r="J30" s="20">
        <f t="shared" si="3"/>
        <v>83.333333333333343</v>
      </c>
      <c r="K30" s="3">
        <v>30</v>
      </c>
      <c r="L30" s="3">
        <v>36</v>
      </c>
      <c r="M30" s="10">
        <f t="shared" si="4"/>
        <v>185.91549295774647</v>
      </c>
      <c r="N30" s="12">
        <v>132</v>
      </c>
      <c r="O30" s="10">
        <v>71</v>
      </c>
      <c r="P30" s="31">
        <f t="shared" si="5"/>
        <v>113.36898395721926</v>
      </c>
      <c r="Q30" s="31">
        <f t="shared" si="6"/>
        <v>212</v>
      </c>
      <c r="R30" s="33">
        <v>187</v>
      </c>
      <c r="S30" s="15" t="s">
        <v>83</v>
      </c>
      <c r="T30" s="2">
        <v>20206090</v>
      </c>
    </row>
    <row r="31" spans="1:20" ht="20.100000000000001" customHeight="1" x14ac:dyDescent="0.2">
      <c r="A31" s="25">
        <f t="shared" si="0"/>
        <v>11.666666666666666</v>
      </c>
      <c r="B31" s="5">
        <v>7</v>
      </c>
      <c r="C31" s="5">
        <v>60</v>
      </c>
      <c r="D31" s="29">
        <f t="shared" si="1"/>
        <v>57.142857142857139</v>
      </c>
      <c r="E31" s="30">
        <v>40</v>
      </c>
      <c r="F31" s="30">
        <v>70</v>
      </c>
      <c r="G31" s="5">
        <f t="shared" si="2"/>
        <v>76.470588235294116</v>
      </c>
      <c r="H31" s="12">
        <v>65</v>
      </c>
      <c r="I31" s="12">
        <v>85</v>
      </c>
      <c r="J31" s="20">
        <f t="shared" si="3"/>
        <v>168.42105263157893</v>
      </c>
      <c r="K31" s="3">
        <v>160</v>
      </c>
      <c r="L31" s="3">
        <v>95</v>
      </c>
      <c r="M31" s="10">
        <f t="shared" si="4"/>
        <v>111.11111111111111</v>
      </c>
      <c r="N31" s="12">
        <v>210</v>
      </c>
      <c r="O31" s="10">
        <v>189</v>
      </c>
      <c r="P31" s="31">
        <f t="shared" si="5"/>
        <v>96.787148594377513</v>
      </c>
      <c r="Q31" s="31">
        <f t="shared" si="6"/>
        <v>482</v>
      </c>
      <c r="R31" s="33">
        <v>498</v>
      </c>
      <c r="S31" s="15" t="s">
        <v>84</v>
      </c>
      <c r="T31" s="2">
        <v>20230400</v>
      </c>
    </row>
    <row r="32" spans="1:20" ht="20.100000000000001" customHeight="1" x14ac:dyDescent="0.2">
      <c r="A32" s="25">
        <f t="shared" si="0"/>
        <v>0</v>
      </c>
      <c r="B32" s="5">
        <v>0</v>
      </c>
      <c r="C32" s="5">
        <v>19</v>
      </c>
      <c r="D32" s="29">
        <f t="shared" si="1"/>
        <v>0</v>
      </c>
      <c r="E32" s="30">
        <v>0</v>
      </c>
      <c r="F32" s="30">
        <v>22</v>
      </c>
      <c r="G32" s="5">
        <f t="shared" si="2"/>
        <v>0</v>
      </c>
      <c r="H32" s="12">
        <v>0</v>
      </c>
      <c r="I32" s="12">
        <v>27</v>
      </c>
      <c r="J32" s="20">
        <f t="shared" si="3"/>
        <v>33.333333333333329</v>
      </c>
      <c r="K32" s="3">
        <v>10</v>
      </c>
      <c r="L32" s="3">
        <v>30</v>
      </c>
      <c r="M32" s="10">
        <f t="shared" si="4"/>
        <v>0</v>
      </c>
      <c r="N32" s="12">
        <v>0</v>
      </c>
      <c r="O32" s="10">
        <v>60</v>
      </c>
      <c r="P32" s="31">
        <f t="shared" si="5"/>
        <v>6.369426751592357</v>
      </c>
      <c r="Q32" s="31">
        <f t="shared" si="6"/>
        <v>10</v>
      </c>
      <c r="R32" s="33">
        <v>157</v>
      </c>
      <c r="S32" s="15" t="s">
        <v>85</v>
      </c>
      <c r="T32" s="2">
        <v>20230450</v>
      </c>
    </row>
    <row r="33" spans="1:20" ht="20.100000000000001" customHeight="1" x14ac:dyDescent="0.2">
      <c r="A33" s="25">
        <f t="shared" si="0"/>
        <v>0</v>
      </c>
      <c r="B33" s="5">
        <v>0</v>
      </c>
      <c r="C33" s="5">
        <v>78</v>
      </c>
      <c r="D33" s="29">
        <f t="shared" si="1"/>
        <v>10.989010989010989</v>
      </c>
      <c r="E33" s="30">
        <v>10</v>
      </c>
      <c r="F33" s="30">
        <v>91</v>
      </c>
      <c r="G33" s="5">
        <f t="shared" si="2"/>
        <v>72.727272727272734</v>
      </c>
      <c r="H33" s="12">
        <v>80</v>
      </c>
      <c r="I33" s="12">
        <v>110</v>
      </c>
      <c r="J33" s="20">
        <f t="shared" si="3"/>
        <v>44.715447154471541</v>
      </c>
      <c r="K33" s="3">
        <v>55</v>
      </c>
      <c r="L33" s="3">
        <v>123</v>
      </c>
      <c r="M33" s="10">
        <f t="shared" si="4"/>
        <v>42.68292682926829</v>
      </c>
      <c r="N33" s="12">
        <v>105</v>
      </c>
      <c r="O33" s="10">
        <v>246</v>
      </c>
      <c r="P33" s="31">
        <f t="shared" si="5"/>
        <v>38.580246913580247</v>
      </c>
      <c r="Q33" s="31">
        <f t="shared" si="6"/>
        <v>250</v>
      </c>
      <c r="R33" s="33">
        <v>648</v>
      </c>
      <c r="S33" s="15" t="s">
        <v>86</v>
      </c>
      <c r="T33" s="2">
        <v>20301</v>
      </c>
    </row>
    <row r="34" spans="1:20" ht="20.100000000000001" customHeight="1" x14ac:dyDescent="0.2">
      <c r="A34" s="25">
        <f t="shared" si="0"/>
        <v>0</v>
      </c>
      <c r="B34" s="5">
        <v>0</v>
      </c>
      <c r="C34" s="5">
        <v>7</v>
      </c>
      <c r="D34" s="29">
        <f t="shared" si="1"/>
        <v>0</v>
      </c>
      <c r="E34" s="30">
        <v>0</v>
      </c>
      <c r="F34" s="30">
        <v>8</v>
      </c>
      <c r="G34" s="5">
        <f t="shared" si="2"/>
        <v>0</v>
      </c>
      <c r="H34" s="12">
        <v>0</v>
      </c>
      <c r="I34" s="12">
        <v>10</v>
      </c>
      <c r="J34" s="20">
        <f t="shared" si="3"/>
        <v>27.27272727272727</v>
      </c>
      <c r="K34" s="3">
        <v>3</v>
      </c>
      <c r="L34" s="3">
        <v>11</v>
      </c>
      <c r="M34" s="10">
        <f t="shared" si="4"/>
        <v>0</v>
      </c>
      <c r="N34" s="12">
        <v>0</v>
      </c>
      <c r="O34" s="10">
        <v>22</v>
      </c>
      <c r="P34" s="31">
        <f t="shared" si="5"/>
        <v>5.2631578947368416</v>
      </c>
      <c r="Q34" s="31">
        <f t="shared" si="6"/>
        <v>3</v>
      </c>
      <c r="R34" s="33">
        <v>57</v>
      </c>
      <c r="S34" s="15" t="s">
        <v>87</v>
      </c>
      <c r="T34" s="2">
        <v>20323</v>
      </c>
    </row>
    <row r="35" spans="1:20" ht="20.100000000000001" customHeight="1" x14ac:dyDescent="0.2">
      <c r="A35" s="25">
        <f t="shared" si="0"/>
        <v>0</v>
      </c>
      <c r="B35" s="5">
        <v>0</v>
      </c>
      <c r="C35" s="5">
        <v>6</v>
      </c>
      <c r="D35" s="29">
        <f t="shared" si="1"/>
        <v>0</v>
      </c>
      <c r="E35" s="30">
        <v>0</v>
      </c>
      <c r="F35" s="30">
        <v>6</v>
      </c>
      <c r="G35" s="5">
        <f t="shared" si="2"/>
        <v>125</v>
      </c>
      <c r="H35" s="12">
        <v>10</v>
      </c>
      <c r="I35" s="12">
        <v>8</v>
      </c>
      <c r="J35" s="20">
        <f t="shared" si="3"/>
        <v>0</v>
      </c>
      <c r="K35" s="3">
        <v>0</v>
      </c>
      <c r="L35" s="3">
        <v>9</v>
      </c>
      <c r="M35" s="10">
        <f t="shared" si="4"/>
        <v>0</v>
      </c>
      <c r="N35" s="12">
        <v>0</v>
      </c>
      <c r="O35" s="10">
        <v>17</v>
      </c>
      <c r="P35" s="31">
        <f t="shared" si="5"/>
        <v>21.739130434782609</v>
      </c>
      <c r="Q35" s="31">
        <f t="shared" si="6"/>
        <v>10</v>
      </c>
      <c r="R35" s="33">
        <v>46</v>
      </c>
      <c r="S35" s="15" t="s">
        <v>88</v>
      </c>
      <c r="T35" s="2">
        <v>20324</v>
      </c>
    </row>
    <row r="36" spans="1:20" ht="20.100000000000001" customHeight="1" x14ac:dyDescent="0.2">
      <c r="A36" s="25">
        <f t="shared" si="0"/>
        <v>0</v>
      </c>
      <c r="B36" s="5">
        <v>0</v>
      </c>
      <c r="C36" s="5">
        <v>5</v>
      </c>
      <c r="D36" s="29">
        <f t="shared" si="1"/>
        <v>0</v>
      </c>
      <c r="E36" s="30">
        <v>0</v>
      </c>
      <c r="F36" s="30">
        <v>6</v>
      </c>
      <c r="G36" s="5">
        <f t="shared" si="2"/>
        <v>0</v>
      </c>
      <c r="H36" s="12">
        <v>0</v>
      </c>
      <c r="I36" s="12">
        <v>7</v>
      </c>
      <c r="J36" s="20">
        <f t="shared" si="3"/>
        <v>0</v>
      </c>
      <c r="K36" s="3">
        <v>0</v>
      </c>
      <c r="L36" s="3">
        <v>8</v>
      </c>
      <c r="M36" s="10">
        <f t="shared" si="4"/>
        <v>0</v>
      </c>
      <c r="N36" s="12">
        <v>0</v>
      </c>
      <c r="O36" s="10">
        <v>16</v>
      </c>
      <c r="P36" s="31">
        <f t="shared" si="5"/>
        <v>0</v>
      </c>
      <c r="Q36" s="31">
        <f t="shared" si="6"/>
        <v>0</v>
      </c>
      <c r="R36" s="33">
        <v>41</v>
      </c>
      <c r="S36" s="15" t="s">
        <v>89</v>
      </c>
      <c r="T36" s="2">
        <v>20325</v>
      </c>
    </row>
    <row r="37" spans="1:20" ht="20.100000000000001" customHeight="1" x14ac:dyDescent="0.2">
      <c r="A37" s="25">
        <f t="shared" si="0"/>
        <v>0</v>
      </c>
      <c r="B37" s="5">
        <v>0</v>
      </c>
      <c r="C37" s="5">
        <v>28</v>
      </c>
      <c r="D37" s="29">
        <f t="shared" si="1"/>
        <v>33.333333333333329</v>
      </c>
      <c r="E37" s="30">
        <v>11</v>
      </c>
      <c r="F37" s="30">
        <v>33</v>
      </c>
      <c r="G37" s="5">
        <f t="shared" si="2"/>
        <v>37.5</v>
      </c>
      <c r="H37" s="12">
        <v>15</v>
      </c>
      <c r="I37" s="12">
        <v>40</v>
      </c>
      <c r="J37" s="20">
        <f t="shared" si="3"/>
        <v>129.54545454545453</v>
      </c>
      <c r="K37" s="3">
        <v>57</v>
      </c>
      <c r="L37" s="3">
        <v>44</v>
      </c>
      <c r="M37" s="10">
        <f t="shared" si="4"/>
        <v>28.08988764044944</v>
      </c>
      <c r="N37" s="12">
        <v>25</v>
      </c>
      <c r="O37" s="10">
        <v>89</v>
      </c>
      <c r="P37" s="31">
        <f t="shared" si="5"/>
        <v>46.351931330472098</v>
      </c>
      <c r="Q37" s="31">
        <f t="shared" si="6"/>
        <v>108</v>
      </c>
      <c r="R37" s="33">
        <v>233</v>
      </c>
      <c r="S37" s="15" t="s">
        <v>90</v>
      </c>
      <c r="T37" s="2">
        <v>20403</v>
      </c>
    </row>
    <row r="38" spans="1:20" ht="20.100000000000001" customHeight="1" x14ac:dyDescent="0.2">
      <c r="A38" s="25">
        <f t="shared" si="0"/>
        <v>68.421052631578945</v>
      </c>
      <c r="B38" s="5">
        <v>13</v>
      </c>
      <c r="C38" s="5">
        <v>19</v>
      </c>
      <c r="D38" s="29">
        <f t="shared" si="1"/>
        <v>45.454545454545453</v>
      </c>
      <c r="E38" s="30">
        <v>10</v>
      </c>
      <c r="F38" s="30">
        <v>22</v>
      </c>
      <c r="G38" s="5">
        <f t="shared" si="2"/>
        <v>38.461538461538467</v>
      </c>
      <c r="H38" s="12">
        <v>10</v>
      </c>
      <c r="I38" s="12">
        <v>26</v>
      </c>
      <c r="J38" s="20">
        <f t="shared" si="3"/>
        <v>127.58620689655173</v>
      </c>
      <c r="K38" s="3">
        <v>37</v>
      </c>
      <c r="L38" s="3">
        <v>29</v>
      </c>
      <c r="M38" s="10">
        <f t="shared" si="4"/>
        <v>108.47457627118644</v>
      </c>
      <c r="N38" s="12">
        <v>64</v>
      </c>
      <c r="O38" s="10">
        <v>59</v>
      </c>
      <c r="P38" s="31">
        <f t="shared" si="5"/>
        <v>86.451612903225808</v>
      </c>
      <c r="Q38" s="31">
        <f t="shared" si="6"/>
        <v>134</v>
      </c>
      <c r="R38" s="33">
        <v>155</v>
      </c>
      <c r="S38" s="15" t="s">
        <v>91</v>
      </c>
      <c r="T38" s="2">
        <v>20405</v>
      </c>
    </row>
    <row r="39" spans="1:20" ht="20.100000000000001" customHeight="1" x14ac:dyDescent="0.2">
      <c r="A39" s="25">
        <f t="shared" si="0"/>
        <v>0</v>
      </c>
      <c r="B39" s="5">
        <v>0</v>
      </c>
      <c r="C39" s="5">
        <v>9</v>
      </c>
      <c r="D39" s="29">
        <f t="shared" si="1"/>
        <v>27.27272727272727</v>
      </c>
      <c r="E39" s="30">
        <v>3</v>
      </c>
      <c r="F39" s="30">
        <v>11</v>
      </c>
      <c r="G39" s="5">
        <f t="shared" si="2"/>
        <v>0</v>
      </c>
      <c r="H39" s="12">
        <v>0</v>
      </c>
      <c r="I39" s="12">
        <v>13</v>
      </c>
      <c r="J39" s="20">
        <f t="shared" si="3"/>
        <v>0</v>
      </c>
      <c r="K39" s="3">
        <v>0</v>
      </c>
      <c r="L39" s="3">
        <v>15</v>
      </c>
      <c r="M39" s="10">
        <f t="shared" si="4"/>
        <v>50</v>
      </c>
      <c r="N39" s="12">
        <v>15</v>
      </c>
      <c r="O39" s="10">
        <v>30</v>
      </c>
      <c r="P39" s="31">
        <f t="shared" si="5"/>
        <v>23.076923076923077</v>
      </c>
      <c r="Q39" s="31">
        <f t="shared" si="6"/>
        <v>18</v>
      </c>
      <c r="R39" s="33">
        <v>78</v>
      </c>
      <c r="S39" s="15" t="s">
        <v>92</v>
      </c>
      <c r="T39" s="2">
        <v>20406</v>
      </c>
    </row>
    <row r="40" spans="1:20" ht="20.100000000000001" customHeight="1" x14ac:dyDescent="0.2">
      <c r="A40" s="25">
        <f t="shared" si="0"/>
        <v>0</v>
      </c>
      <c r="B40" s="5">
        <v>0</v>
      </c>
      <c r="C40" s="5">
        <v>27</v>
      </c>
      <c r="D40" s="29">
        <f t="shared" si="1"/>
        <v>64.516129032258064</v>
      </c>
      <c r="E40" s="30">
        <v>20</v>
      </c>
      <c r="F40" s="30">
        <v>31</v>
      </c>
      <c r="G40" s="5">
        <f t="shared" si="2"/>
        <v>0</v>
      </c>
      <c r="H40" s="12">
        <v>0</v>
      </c>
      <c r="I40" s="12">
        <v>38</v>
      </c>
      <c r="J40" s="20">
        <f t="shared" si="3"/>
        <v>35.714285714285715</v>
      </c>
      <c r="K40" s="3">
        <v>15</v>
      </c>
      <c r="L40" s="3">
        <v>42</v>
      </c>
      <c r="M40" s="10">
        <f t="shared" si="4"/>
        <v>23.809523809523807</v>
      </c>
      <c r="N40" s="12">
        <v>20</v>
      </c>
      <c r="O40" s="10">
        <v>84</v>
      </c>
      <c r="P40" s="31">
        <f t="shared" si="5"/>
        <v>24.886877828054299</v>
      </c>
      <c r="Q40" s="31">
        <f t="shared" si="6"/>
        <v>55</v>
      </c>
      <c r="R40" s="33">
        <v>221</v>
      </c>
      <c r="S40" s="15" t="s">
        <v>93</v>
      </c>
      <c r="T40" s="2">
        <v>20502254</v>
      </c>
    </row>
    <row r="41" spans="1:20" ht="20.100000000000001" customHeight="1" x14ac:dyDescent="0.2">
      <c r="A41" s="25">
        <f t="shared" si="0"/>
        <v>0</v>
      </c>
      <c r="B41" s="5">
        <v>0</v>
      </c>
      <c r="C41" s="5">
        <v>12</v>
      </c>
      <c r="D41" s="29">
        <f t="shared" si="1"/>
        <v>214.28571428571428</v>
      </c>
      <c r="E41" s="30">
        <v>30</v>
      </c>
      <c r="F41" s="30">
        <v>14</v>
      </c>
      <c r="G41" s="5">
        <f t="shared" si="2"/>
        <v>235.29411764705884</v>
      </c>
      <c r="H41" s="12">
        <v>40</v>
      </c>
      <c r="I41" s="12">
        <v>17</v>
      </c>
      <c r="J41" s="20">
        <f t="shared" si="3"/>
        <v>78.94736842105263</v>
      </c>
      <c r="K41" s="3">
        <v>15</v>
      </c>
      <c r="L41" s="3">
        <v>19</v>
      </c>
      <c r="M41" s="10">
        <f t="shared" si="4"/>
        <v>26.315789473684209</v>
      </c>
      <c r="N41" s="12">
        <v>10</v>
      </c>
      <c r="O41" s="10">
        <v>38</v>
      </c>
      <c r="P41" s="31">
        <f t="shared" si="5"/>
        <v>95.959595959595958</v>
      </c>
      <c r="Q41" s="31">
        <f t="shared" si="6"/>
        <v>95</v>
      </c>
      <c r="R41" s="33">
        <v>99</v>
      </c>
      <c r="S41" s="15" t="s">
        <v>94</v>
      </c>
      <c r="T41" s="2">
        <v>20502255</v>
      </c>
    </row>
    <row r="42" spans="1:20" ht="20.100000000000001" customHeight="1" x14ac:dyDescent="0.2">
      <c r="A42" s="25">
        <f t="shared" si="0"/>
        <v>0</v>
      </c>
      <c r="B42" s="5">
        <v>0</v>
      </c>
      <c r="C42" s="5">
        <v>12</v>
      </c>
      <c r="D42" s="29">
        <f t="shared" si="1"/>
        <v>214.28571428571428</v>
      </c>
      <c r="E42" s="30">
        <v>30</v>
      </c>
      <c r="F42" s="30">
        <v>14</v>
      </c>
      <c r="G42" s="5">
        <f t="shared" si="2"/>
        <v>0</v>
      </c>
      <c r="H42" s="12">
        <v>0</v>
      </c>
      <c r="I42" s="12">
        <v>17</v>
      </c>
      <c r="J42" s="20">
        <f t="shared" si="3"/>
        <v>0</v>
      </c>
      <c r="K42" s="3">
        <v>0</v>
      </c>
      <c r="L42" s="3">
        <v>19</v>
      </c>
      <c r="M42" s="10">
        <f t="shared" si="4"/>
        <v>184.21052631578948</v>
      </c>
      <c r="N42" s="12">
        <v>70</v>
      </c>
      <c r="O42" s="10">
        <v>38</v>
      </c>
      <c r="P42" s="31">
        <f t="shared" si="5"/>
        <v>99.009900990099013</v>
      </c>
      <c r="Q42" s="31">
        <f t="shared" si="6"/>
        <v>100</v>
      </c>
      <c r="R42" s="33">
        <v>101</v>
      </c>
      <c r="S42" s="15" t="s">
        <v>95</v>
      </c>
      <c r="T42" s="2">
        <v>20502258</v>
      </c>
    </row>
    <row r="43" spans="1:20" ht="20.100000000000001" customHeight="1" x14ac:dyDescent="0.2">
      <c r="A43" s="25">
        <f t="shared" si="0"/>
        <v>0</v>
      </c>
      <c r="B43" s="5">
        <v>0</v>
      </c>
      <c r="C43" s="5">
        <v>21</v>
      </c>
      <c r="D43" s="29">
        <f t="shared" si="1"/>
        <v>0</v>
      </c>
      <c r="E43" s="30">
        <v>0</v>
      </c>
      <c r="F43" s="30">
        <v>24</v>
      </c>
      <c r="G43" s="5">
        <f t="shared" si="2"/>
        <v>0</v>
      </c>
      <c r="H43" s="12">
        <v>0</v>
      </c>
      <c r="I43" s="12">
        <v>29</v>
      </c>
      <c r="J43" s="20">
        <f t="shared" si="3"/>
        <v>30.303030303030305</v>
      </c>
      <c r="K43" s="3">
        <v>10</v>
      </c>
      <c r="L43" s="3">
        <v>33</v>
      </c>
      <c r="M43" s="10">
        <f t="shared" si="4"/>
        <v>113.63636363636364</v>
      </c>
      <c r="N43" s="12">
        <v>75</v>
      </c>
      <c r="O43" s="10">
        <v>66</v>
      </c>
      <c r="P43" s="31">
        <f t="shared" si="5"/>
        <v>49.132947976878611</v>
      </c>
      <c r="Q43" s="31">
        <f t="shared" si="6"/>
        <v>85</v>
      </c>
      <c r="R43" s="33">
        <v>173</v>
      </c>
      <c r="S43" s="15" t="s">
        <v>96</v>
      </c>
      <c r="T43" s="2">
        <v>20502259</v>
      </c>
    </row>
    <row r="44" spans="1:20" ht="20.100000000000001" customHeight="1" x14ac:dyDescent="0.2">
      <c r="A44" s="25">
        <f t="shared" si="0"/>
        <v>0</v>
      </c>
      <c r="B44" s="5">
        <v>0</v>
      </c>
      <c r="C44" s="5">
        <v>30</v>
      </c>
      <c r="D44" s="29">
        <f t="shared" si="1"/>
        <v>44.444444444444443</v>
      </c>
      <c r="E44" s="30">
        <v>16</v>
      </c>
      <c r="F44" s="30">
        <v>36</v>
      </c>
      <c r="G44" s="5">
        <f t="shared" si="2"/>
        <v>23.255813953488371</v>
      </c>
      <c r="H44" s="12">
        <v>10</v>
      </c>
      <c r="I44" s="12">
        <v>43</v>
      </c>
      <c r="J44" s="20">
        <f t="shared" si="3"/>
        <v>0</v>
      </c>
      <c r="K44" s="3">
        <v>0</v>
      </c>
      <c r="L44" s="3">
        <v>48</v>
      </c>
      <c r="M44" s="10">
        <f t="shared" si="4"/>
        <v>10.309278350515463</v>
      </c>
      <c r="N44" s="12">
        <v>10</v>
      </c>
      <c r="O44" s="10">
        <v>97</v>
      </c>
      <c r="P44" s="31">
        <f t="shared" si="5"/>
        <v>14.173228346456693</v>
      </c>
      <c r="Q44" s="31">
        <f t="shared" si="6"/>
        <v>36</v>
      </c>
      <c r="R44" s="33">
        <v>254</v>
      </c>
      <c r="S44" s="15" t="s">
        <v>97</v>
      </c>
      <c r="T44" s="2">
        <v>20610</v>
      </c>
    </row>
    <row r="45" spans="1:20" ht="20.100000000000001" customHeight="1" x14ac:dyDescent="0.2">
      <c r="A45" s="25">
        <f t="shared" si="0"/>
        <v>0</v>
      </c>
      <c r="B45" s="5">
        <v>0</v>
      </c>
      <c r="C45" s="5">
        <v>19</v>
      </c>
      <c r="D45" s="29">
        <f t="shared" si="1"/>
        <v>0</v>
      </c>
      <c r="E45" s="30">
        <v>0</v>
      </c>
      <c r="F45" s="30">
        <v>22</v>
      </c>
      <c r="G45" s="5">
        <f t="shared" si="2"/>
        <v>111.11111111111111</v>
      </c>
      <c r="H45" s="12">
        <v>30</v>
      </c>
      <c r="I45" s="12">
        <v>27</v>
      </c>
      <c r="J45" s="20">
        <f t="shared" si="3"/>
        <v>3.3333333333333335</v>
      </c>
      <c r="K45" s="3">
        <v>1</v>
      </c>
      <c r="L45" s="3">
        <v>30</v>
      </c>
      <c r="M45" s="10">
        <f t="shared" si="4"/>
        <v>0</v>
      </c>
      <c r="N45" s="12">
        <v>0</v>
      </c>
      <c r="O45" s="10">
        <v>59</v>
      </c>
      <c r="P45" s="31">
        <f t="shared" si="5"/>
        <v>19.871794871794872</v>
      </c>
      <c r="Q45" s="31">
        <f t="shared" si="6"/>
        <v>31</v>
      </c>
      <c r="R45" s="33">
        <v>156</v>
      </c>
      <c r="S45" s="15" t="s">
        <v>98</v>
      </c>
      <c r="T45" s="2">
        <v>20615</v>
      </c>
    </row>
    <row r="46" spans="1:20" ht="20.100000000000001" customHeight="1" x14ac:dyDescent="0.2">
      <c r="A46" s="25">
        <f t="shared" si="0"/>
        <v>0</v>
      </c>
      <c r="B46" s="5">
        <v>0</v>
      </c>
      <c r="C46" s="5">
        <v>42</v>
      </c>
      <c r="D46" s="29">
        <f t="shared" si="1"/>
        <v>0</v>
      </c>
      <c r="E46" s="30">
        <v>0</v>
      </c>
      <c r="F46" s="30">
        <v>49</v>
      </c>
      <c r="G46" s="5">
        <f t="shared" si="2"/>
        <v>0</v>
      </c>
      <c r="H46" s="12">
        <v>0</v>
      </c>
      <c r="I46" s="12">
        <v>59</v>
      </c>
      <c r="J46" s="20">
        <f t="shared" si="3"/>
        <v>0</v>
      </c>
      <c r="K46" s="3">
        <v>0</v>
      </c>
      <c r="L46" s="3">
        <v>66</v>
      </c>
      <c r="M46" s="10">
        <f t="shared" si="4"/>
        <v>25</v>
      </c>
      <c r="N46" s="12">
        <v>33</v>
      </c>
      <c r="O46" s="10">
        <v>132</v>
      </c>
      <c r="P46" s="31">
        <f t="shared" si="5"/>
        <v>9.5100864553314128</v>
      </c>
      <c r="Q46" s="31">
        <f t="shared" si="6"/>
        <v>33</v>
      </c>
      <c r="R46" s="33">
        <v>347</v>
      </c>
      <c r="S46" s="15" t="s">
        <v>99</v>
      </c>
      <c r="T46" s="2">
        <v>20616</v>
      </c>
    </row>
    <row r="47" spans="1:20" ht="20.100000000000001" customHeight="1" x14ac:dyDescent="0.2">
      <c r="A47" s="25">
        <f t="shared" si="0"/>
        <v>0</v>
      </c>
      <c r="B47" s="5">
        <v>0</v>
      </c>
      <c r="C47" s="5">
        <v>27</v>
      </c>
      <c r="D47" s="29">
        <f t="shared" si="1"/>
        <v>0</v>
      </c>
      <c r="E47" s="30">
        <v>0</v>
      </c>
      <c r="F47" s="30">
        <v>31</v>
      </c>
      <c r="G47" s="5">
        <f t="shared" si="2"/>
        <v>0</v>
      </c>
      <c r="H47" s="10">
        <v>0</v>
      </c>
      <c r="I47" s="10">
        <v>38</v>
      </c>
      <c r="J47" s="20">
        <f t="shared" si="3"/>
        <v>0</v>
      </c>
      <c r="K47" s="4">
        <v>0</v>
      </c>
      <c r="L47" s="4">
        <v>42</v>
      </c>
      <c r="M47" s="10">
        <f t="shared" si="4"/>
        <v>8.235294117647058</v>
      </c>
      <c r="N47" s="10">
        <v>7</v>
      </c>
      <c r="O47" s="10">
        <v>85</v>
      </c>
      <c r="P47" s="31">
        <f t="shared" si="5"/>
        <v>3.1390134529147984</v>
      </c>
      <c r="Q47" s="31">
        <f t="shared" si="6"/>
        <v>7</v>
      </c>
      <c r="R47" s="34">
        <v>223</v>
      </c>
      <c r="S47" s="15" t="s">
        <v>100</v>
      </c>
      <c r="T47" s="5">
        <v>20636</v>
      </c>
    </row>
    <row r="48" spans="1:20" ht="20.100000000000001" customHeight="1" x14ac:dyDescent="0.2">
      <c r="A48" s="25">
        <f t="shared" si="0"/>
        <v>0</v>
      </c>
      <c r="B48" s="5">
        <v>0</v>
      </c>
      <c r="C48" s="5">
        <v>15</v>
      </c>
      <c r="D48" s="29">
        <f t="shared" si="1"/>
        <v>5.5555555555555554</v>
      </c>
      <c r="E48" s="30">
        <v>1</v>
      </c>
      <c r="F48" s="30">
        <v>18</v>
      </c>
      <c r="G48" s="5">
        <f t="shared" si="2"/>
        <v>0</v>
      </c>
      <c r="H48" s="11">
        <v>0</v>
      </c>
      <c r="I48" s="11">
        <v>21</v>
      </c>
      <c r="J48" s="20">
        <f t="shared" si="3"/>
        <v>0</v>
      </c>
      <c r="K48" s="6">
        <v>0</v>
      </c>
      <c r="L48" s="6">
        <v>24</v>
      </c>
      <c r="M48" s="10">
        <f t="shared" si="4"/>
        <v>4.1666666666666661</v>
      </c>
      <c r="N48" s="11">
        <v>2</v>
      </c>
      <c r="O48" s="10">
        <v>48</v>
      </c>
      <c r="P48" s="31">
        <f t="shared" si="5"/>
        <v>0.23980815347721821</v>
      </c>
      <c r="Q48" s="31">
        <f t="shared" si="6"/>
        <v>3</v>
      </c>
      <c r="R48" s="33">
        <v>1251</v>
      </c>
      <c r="S48" s="15" t="s">
        <v>101</v>
      </c>
      <c r="T48" s="2">
        <v>20637</v>
      </c>
    </row>
    <row r="49" spans="1:20" ht="20.100000000000001" customHeight="1" x14ac:dyDescent="0.2">
      <c r="A49" s="25">
        <f t="shared" si="0"/>
        <v>0</v>
      </c>
      <c r="B49" s="5">
        <v>0</v>
      </c>
      <c r="C49" s="5">
        <v>6</v>
      </c>
      <c r="D49" s="29">
        <f t="shared" si="1"/>
        <v>16.666666666666664</v>
      </c>
      <c r="E49" s="30">
        <v>1</v>
      </c>
      <c r="F49" s="30">
        <v>6</v>
      </c>
      <c r="G49" s="5">
        <f t="shared" si="2"/>
        <v>0</v>
      </c>
      <c r="H49" s="12">
        <v>0</v>
      </c>
      <c r="I49" s="12">
        <v>8</v>
      </c>
      <c r="J49" s="20">
        <f t="shared" si="3"/>
        <v>0</v>
      </c>
      <c r="K49" s="3">
        <v>0</v>
      </c>
      <c r="L49" s="3">
        <v>9</v>
      </c>
      <c r="M49" s="10">
        <f t="shared" si="4"/>
        <v>0</v>
      </c>
      <c r="N49" s="12">
        <v>0</v>
      </c>
      <c r="O49" s="10">
        <v>17</v>
      </c>
      <c r="P49" s="31">
        <f t="shared" si="5"/>
        <v>2.1739130434782608</v>
      </c>
      <c r="Q49" s="31">
        <f t="shared" si="6"/>
        <v>1</v>
      </c>
      <c r="R49" s="33">
        <v>46</v>
      </c>
      <c r="S49" s="15" t="s">
        <v>102</v>
      </c>
      <c r="T49" s="2">
        <v>20647</v>
      </c>
    </row>
    <row r="50" spans="1:20" ht="20.100000000000001" customHeight="1" x14ac:dyDescent="0.2">
      <c r="A50" s="25">
        <f t="shared" si="0"/>
        <v>0</v>
      </c>
      <c r="B50" s="5">
        <v>0</v>
      </c>
      <c r="C50" s="5">
        <v>5</v>
      </c>
      <c r="D50" s="29">
        <f t="shared" si="1"/>
        <v>16.666666666666664</v>
      </c>
      <c r="E50" s="30">
        <v>1</v>
      </c>
      <c r="F50" s="30">
        <v>6</v>
      </c>
      <c r="G50" s="5">
        <f t="shared" si="2"/>
        <v>75</v>
      </c>
      <c r="H50" s="12">
        <v>6</v>
      </c>
      <c r="I50" s="12">
        <v>8</v>
      </c>
      <c r="J50" s="20">
        <f t="shared" si="3"/>
        <v>0</v>
      </c>
      <c r="K50" s="3">
        <v>0</v>
      </c>
      <c r="L50" s="3">
        <v>9</v>
      </c>
      <c r="M50" s="10">
        <f t="shared" si="4"/>
        <v>0</v>
      </c>
      <c r="N50" s="12">
        <v>0</v>
      </c>
      <c r="O50" s="10">
        <v>17</v>
      </c>
      <c r="P50" s="31">
        <f t="shared" si="5"/>
        <v>15.555555555555555</v>
      </c>
      <c r="Q50" s="31">
        <f t="shared" si="6"/>
        <v>7</v>
      </c>
      <c r="R50" s="33">
        <v>45</v>
      </c>
      <c r="S50" s="16" t="s">
        <v>103</v>
      </c>
      <c r="T50" s="2">
        <v>20801</v>
      </c>
    </row>
    <row r="51" spans="1:20" ht="20.100000000000001" customHeight="1" x14ac:dyDescent="0.2">
      <c r="A51" s="25">
        <f t="shared" si="0"/>
        <v>0</v>
      </c>
      <c r="B51" s="5">
        <v>0</v>
      </c>
      <c r="C51" s="5">
        <v>5</v>
      </c>
      <c r="D51" s="29">
        <f t="shared" si="1"/>
        <v>16.666666666666664</v>
      </c>
      <c r="E51" s="30">
        <v>1</v>
      </c>
      <c r="F51" s="30">
        <v>6</v>
      </c>
      <c r="G51" s="5">
        <f t="shared" si="2"/>
        <v>300</v>
      </c>
      <c r="H51" s="12">
        <v>21</v>
      </c>
      <c r="I51" s="12">
        <v>7</v>
      </c>
      <c r="J51" s="20">
        <f t="shared" si="3"/>
        <v>0</v>
      </c>
      <c r="K51" s="3">
        <v>0</v>
      </c>
      <c r="L51" s="3">
        <v>8</v>
      </c>
      <c r="M51" s="10">
        <f t="shared" si="4"/>
        <v>33.333333333333329</v>
      </c>
      <c r="N51" s="12">
        <v>5</v>
      </c>
      <c r="O51" s="10">
        <v>15</v>
      </c>
      <c r="P51" s="31">
        <f t="shared" si="5"/>
        <v>67.5</v>
      </c>
      <c r="Q51" s="31">
        <f t="shared" si="6"/>
        <v>27</v>
      </c>
      <c r="R51" s="33">
        <v>40</v>
      </c>
      <c r="S51" s="16" t="s">
        <v>104</v>
      </c>
      <c r="T51" s="2">
        <v>20802</v>
      </c>
    </row>
    <row r="52" spans="1:20" ht="20.100000000000001" customHeight="1" x14ac:dyDescent="0.2">
      <c r="A52" s="25">
        <f t="shared" si="0"/>
        <v>25</v>
      </c>
      <c r="B52" s="5">
        <v>1</v>
      </c>
      <c r="C52" s="5">
        <v>4</v>
      </c>
      <c r="D52" s="29">
        <f t="shared" si="1"/>
        <v>0</v>
      </c>
      <c r="E52" s="30">
        <v>0</v>
      </c>
      <c r="F52" s="30">
        <v>4</v>
      </c>
      <c r="G52" s="5">
        <f t="shared" si="2"/>
        <v>280</v>
      </c>
      <c r="H52" s="12">
        <v>14</v>
      </c>
      <c r="I52" s="12">
        <v>5</v>
      </c>
      <c r="J52" s="20">
        <f t="shared" si="3"/>
        <v>0</v>
      </c>
      <c r="K52" s="3">
        <v>0</v>
      </c>
      <c r="L52" s="3">
        <v>6</v>
      </c>
      <c r="M52" s="10">
        <f t="shared" si="4"/>
        <v>45.454545454545453</v>
      </c>
      <c r="N52" s="12">
        <v>5</v>
      </c>
      <c r="O52" s="10">
        <v>11</v>
      </c>
      <c r="P52" s="31">
        <f t="shared" si="5"/>
        <v>66.666666666666657</v>
      </c>
      <c r="Q52" s="31">
        <f t="shared" si="6"/>
        <v>20</v>
      </c>
      <c r="R52" s="33">
        <v>30</v>
      </c>
      <c r="S52" s="16" t="s">
        <v>105</v>
      </c>
      <c r="T52" s="2">
        <v>20803</v>
      </c>
    </row>
    <row r="53" spans="1:20" ht="20.100000000000001" customHeight="1" x14ac:dyDescent="0.2">
      <c r="A53" s="25">
        <f t="shared" si="0"/>
        <v>7.6923076923076925</v>
      </c>
      <c r="B53" s="5">
        <v>1</v>
      </c>
      <c r="C53" s="5">
        <v>13</v>
      </c>
      <c r="D53" s="29">
        <f t="shared" si="1"/>
        <v>0</v>
      </c>
      <c r="E53" s="30">
        <v>0</v>
      </c>
      <c r="F53" s="30">
        <v>15</v>
      </c>
      <c r="G53" s="5">
        <f t="shared" si="2"/>
        <v>5.5555555555555554</v>
      </c>
      <c r="H53" s="12">
        <v>1</v>
      </c>
      <c r="I53" s="12">
        <v>18</v>
      </c>
      <c r="J53" s="20">
        <f t="shared" si="3"/>
        <v>0</v>
      </c>
      <c r="K53" s="3">
        <v>0</v>
      </c>
      <c r="L53" s="3">
        <v>20</v>
      </c>
      <c r="M53" s="10">
        <f t="shared" si="4"/>
        <v>15</v>
      </c>
      <c r="N53" s="12">
        <v>6</v>
      </c>
      <c r="O53" s="10">
        <v>40</v>
      </c>
      <c r="P53" s="31">
        <f t="shared" si="5"/>
        <v>7.6190476190476195</v>
      </c>
      <c r="Q53" s="31">
        <f t="shared" si="6"/>
        <v>8</v>
      </c>
      <c r="R53" s="33">
        <v>105</v>
      </c>
      <c r="S53" s="16" t="s">
        <v>106</v>
      </c>
      <c r="T53" s="2">
        <v>20804</v>
      </c>
    </row>
    <row r="54" spans="1:20" ht="20.100000000000001" customHeight="1" x14ac:dyDescent="0.2">
      <c r="A54" s="25">
        <f t="shared" si="0"/>
        <v>0</v>
      </c>
      <c r="B54" s="5">
        <v>0</v>
      </c>
      <c r="C54" s="5">
        <v>2</v>
      </c>
      <c r="D54" s="29">
        <f t="shared" si="1"/>
        <v>0</v>
      </c>
      <c r="E54" s="30">
        <v>0</v>
      </c>
      <c r="F54" s="30">
        <v>2</v>
      </c>
      <c r="G54" s="5">
        <f t="shared" si="2"/>
        <v>0</v>
      </c>
      <c r="H54" s="12">
        <v>0</v>
      </c>
      <c r="I54" s="12">
        <v>3</v>
      </c>
      <c r="J54" s="20">
        <f t="shared" si="3"/>
        <v>0</v>
      </c>
      <c r="K54" s="3">
        <v>0</v>
      </c>
      <c r="L54" s="3">
        <v>3</v>
      </c>
      <c r="M54" s="10">
        <f t="shared" si="4"/>
        <v>0</v>
      </c>
      <c r="N54" s="12">
        <v>0</v>
      </c>
      <c r="O54" s="10">
        <v>6</v>
      </c>
      <c r="P54" s="31">
        <f t="shared" si="5"/>
        <v>0</v>
      </c>
      <c r="Q54" s="31">
        <f t="shared" si="6"/>
        <v>0</v>
      </c>
      <c r="R54" s="33">
        <v>15</v>
      </c>
      <c r="S54" s="16" t="s">
        <v>107</v>
      </c>
      <c r="T54" s="2">
        <v>20811</v>
      </c>
    </row>
    <row r="55" spans="1:20" ht="20.100000000000001" customHeight="1" x14ac:dyDescent="0.2">
      <c r="A55" s="25">
        <f t="shared" si="0"/>
        <v>0</v>
      </c>
      <c r="B55" s="5">
        <v>0</v>
      </c>
      <c r="C55" s="5">
        <v>3</v>
      </c>
      <c r="D55" s="29">
        <f t="shared" si="1"/>
        <v>0</v>
      </c>
      <c r="E55" s="30">
        <v>0</v>
      </c>
      <c r="F55" s="30">
        <v>3</v>
      </c>
      <c r="G55" s="5">
        <f t="shared" si="2"/>
        <v>0</v>
      </c>
      <c r="H55" s="12">
        <v>0</v>
      </c>
      <c r="I55" s="12">
        <v>4</v>
      </c>
      <c r="J55" s="20">
        <f t="shared" si="3"/>
        <v>0</v>
      </c>
      <c r="K55" s="3">
        <v>0</v>
      </c>
      <c r="L55" s="3">
        <v>4</v>
      </c>
      <c r="M55" s="10">
        <f t="shared" si="4"/>
        <v>0</v>
      </c>
      <c r="N55" s="12">
        <v>0</v>
      </c>
      <c r="O55" s="10">
        <v>8</v>
      </c>
      <c r="P55" s="31">
        <f t="shared" si="5"/>
        <v>0</v>
      </c>
      <c r="Q55" s="31">
        <f t="shared" si="6"/>
        <v>0</v>
      </c>
      <c r="R55" s="33">
        <v>22</v>
      </c>
      <c r="S55" s="16" t="s">
        <v>108</v>
      </c>
      <c r="T55" s="2">
        <v>20812</v>
      </c>
    </row>
    <row r="56" spans="1:20" ht="20.100000000000001" customHeight="1" x14ac:dyDescent="0.2">
      <c r="A56" s="25">
        <f t="shared" si="0"/>
        <v>0</v>
      </c>
      <c r="B56" s="5">
        <v>0</v>
      </c>
      <c r="C56" s="5">
        <v>4</v>
      </c>
      <c r="D56" s="29">
        <f t="shared" si="1"/>
        <v>0</v>
      </c>
      <c r="E56" s="30">
        <v>0</v>
      </c>
      <c r="F56" s="30">
        <v>4</v>
      </c>
      <c r="G56" s="5">
        <f t="shared" si="2"/>
        <v>0</v>
      </c>
      <c r="H56" s="12">
        <v>0</v>
      </c>
      <c r="I56" s="12">
        <v>5</v>
      </c>
      <c r="J56" s="20">
        <f t="shared" si="3"/>
        <v>0</v>
      </c>
      <c r="K56" s="3">
        <v>0</v>
      </c>
      <c r="L56" s="3">
        <v>6</v>
      </c>
      <c r="M56" s="10">
        <f t="shared" si="4"/>
        <v>25</v>
      </c>
      <c r="N56" s="12">
        <v>3</v>
      </c>
      <c r="O56" s="10">
        <v>12</v>
      </c>
      <c r="P56" s="31">
        <f t="shared" si="5"/>
        <v>9.375</v>
      </c>
      <c r="Q56" s="31">
        <f t="shared" si="6"/>
        <v>3</v>
      </c>
      <c r="R56" s="33">
        <v>32</v>
      </c>
      <c r="S56" s="16" t="s">
        <v>109</v>
      </c>
      <c r="T56" s="2">
        <v>20813</v>
      </c>
    </row>
    <row r="57" spans="1:20" ht="20.100000000000001" customHeight="1" x14ac:dyDescent="0.2">
      <c r="A57" s="25">
        <f t="shared" si="0"/>
        <v>0</v>
      </c>
      <c r="B57" s="5">
        <v>0</v>
      </c>
      <c r="C57" s="5">
        <v>3</v>
      </c>
      <c r="D57" s="29">
        <f t="shared" si="1"/>
        <v>0</v>
      </c>
      <c r="E57" s="30">
        <v>0</v>
      </c>
      <c r="F57" s="30">
        <v>3</v>
      </c>
      <c r="G57" s="5">
        <f t="shared" si="2"/>
        <v>0</v>
      </c>
      <c r="H57" s="12">
        <v>0</v>
      </c>
      <c r="I57" s="12">
        <v>4</v>
      </c>
      <c r="J57" s="20">
        <f t="shared" si="3"/>
        <v>0</v>
      </c>
      <c r="K57" s="3">
        <v>0</v>
      </c>
      <c r="L57" s="3">
        <v>4</v>
      </c>
      <c r="M57" s="10">
        <f t="shared" si="4"/>
        <v>37.5</v>
      </c>
      <c r="N57" s="12">
        <v>3</v>
      </c>
      <c r="O57" s="10">
        <v>8</v>
      </c>
      <c r="P57" s="31">
        <f t="shared" si="5"/>
        <v>13.636363636363635</v>
      </c>
      <c r="Q57" s="31">
        <f t="shared" si="6"/>
        <v>3</v>
      </c>
      <c r="R57" s="33">
        <v>22</v>
      </c>
      <c r="S57" s="16" t="s">
        <v>110</v>
      </c>
      <c r="T57" s="2">
        <v>20814</v>
      </c>
    </row>
    <row r="58" spans="1:20" ht="20.100000000000001" customHeight="1" x14ac:dyDescent="0.2">
      <c r="A58" s="25">
        <f t="shared" si="0"/>
        <v>2.4691358024691357</v>
      </c>
      <c r="B58" s="5">
        <v>2</v>
      </c>
      <c r="C58" s="5">
        <v>81</v>
      </c>
      <c r="D58" s="29">
        <f t="shared" si="1"/>
        <v>2.1276595744680851</v>
      </c>
      <c r="E58" s="30">
        <v>2</v>
      </c>
      <c r="F58" s="30">
        <v>94</v>
      </c>
      <c r="G58" s="5">
        <f t="shared" si="2"/>
        <v>36.84210526315789</v>
      </c>
      <c r="H58" s="12">
        <v>42</v>
      </c>
      <c r="I58" s="12">
        <v>114</v>
      </c>
      <c r="J58" s="20">
        <f t="shared" si="3"/>
        <v>0</v>
      </c>
      <c r="K58" s="3">
        <v>0</v>
      </c>
      <c r="L58" s="3">
        <v>128</v>
      </c>
      <c r="M58" s="10">
        <f t="shared" si="4"/>
        <v>18.03921568627451</v>
      </c>
      <c r="N58" s="12">
        <v>46</v>
      </c>
      <c r="O58" s="10">
        <v>255</v>
      </c>
      <c r="P58" s="31">
        <f t="shared" si="5"/>
        <v>13.690476190476192</v>
      </c>
      <c r="Q58" s="31">
        <f t="shared" si="6"/>
        <v>92</v>
      </c>
      <c r="R58" s="33">
        <v>672</v>
      </c>
      <c r="S58" s="15" t="s">
        <v>111</v>
      </c>
      <c r="T58" s="2">
        <v>20948</v>
      </c>
    </row>
    <row r="59" spans="1:20" ht="20.100000000000001" customHeight="1" x14ac:dyDescent="0.2">
      <c r="A59" s="25">
        <f t="shared" si="0"/>
        <v>0</v>
      </c>
      <c r="B59" s="5">
        <v>0</v>
      </c>
      <c r="C59" s="5">
        <v>60</v>
      </c>
      <c r="D59" s="29">
        <f t="shared" si="1"/>
        <v>0</v>
      </c>
      <c r="E59" s="30">
        <v>0</v>
      </c>
      <c r="F59" s="30">
        <v>70</v>
      </c>
      <c r="G59" s="5">
        <f t="shared" si="2"/>
        <v>0</v>
      </c>
      <c r="H59" s="12">
        <v>0</v>
      </c>
      <c r="I59" s="12">
        <v>85</v>
      </c>
      <c r="J59" s="20">
        <f t="shared" si="3"/>
        <v>0</v>
      </c>
      <c r="K59" s="3">
        <v>0</v>
      </c>
      <c r="L59" s="3">
        <v>95</v>
      </c>
      <c r="M59" s="10">
        <f t="shared" si="4"/>
        <v>78.94736842105263</v>
      </c>
      <c r="N59" s="12">
        <v>150</v>
      </c>
      <c r="O59" s="10">
        <v>190</v>
      </c>
      <c r="P59" s="31">
        <f t="shared" si="5"/>
        <v>30</v>
      </c>
      <c r="Q59" s="31">
        <f t="shared" si="6"/>
        <v>150</v>
      </c>
      <c r="R59" s="33">
        <v>500</v>
      </c>
      <c r="S59" s="15" t="s">
        <v>112</v>
      </c>
      <c r="T59" s="2">
        <v>20950</v>
      </c>
    </row>
    <row r="60" spans="1:20" ht="20.100000000000001" customHeight="1" x14ac:dyDescent="0.2">
      <c r="A60" s="25">
        <f t="shared" si="0"/>
        <v>18.518518518518519</v>
      </c>
      <c r="B60" s="5">
        <v>10</v>
      </c>
      <c r="C60" s="5">
        <v>54</v>
      </c>
      <c r="D60" s="29">
        <f t="shared" si="1"/>
        <v>4.838709677419355</v>
      </c>
      <c r="E60" s="30">
        <v>3</v>
      </c>
      <c r="F60" s="30">
        <v>62</v>
      </c>
      <c r="G60" s="5">
        <f t="shared" si="2"/>
        <v>0</v>
      </c>
      <c r="H60" s="12">
        <v>0</v>
      </c>
      <c r="I60" s="12">
        <v>76</v>
      </c>
      <c r="J60" s="20">
        <f t="shared" si="3"/>
        <v>29.411764705882355</v>
      </c>
      <c r="K60" s="3">
        <v>25</v>
      </c>
      <c r="L60" s="3">
        <v>85</v>
      </c>
      <c r="M60" s="10">
        <f t="shared" si="4"/>
        <v>97.633136094674555</v>
      </c>
      <c r="N60" s="12">
        <v>165</v>
      </c>
      <c r="O60" s="10">
        <v>169</v>
      </c>
      <c r="P60" s="31">
        <f t="shared" si="5"/>
        <v>45.515695067264573</v>
      </c>
      <c r="Q60" s="31">
        <f t="shared" si="6"/>
        <v>203</v>
      </c>
      <c r="R60" s="33">
        <v>446</v>
      </c>
      <c r="S60" s="15" t="s">
        <v>113</v>
      </c>
      <c r="T60" s="2">
        <v>21405</v>
      </c>
    </row>
    <row r="61" spans="1:20" ht="20.100000000000001" customHeight="1" x14ac:dyDescent="0.2">
      <c r="A61" s="25">
        <f t="shared" si="0"/>
        <v>41.17647058823529</v>
      </c>
      <c r="B61" s="5">
        <v>7</v>
      </c>
      <c r="C61" s="5">
        <v>17</v>
      </c>
      <c r="D61" s="29">
        <f t="shared" si="1"/>
        <v>121.05263157894737</v>
      </c>
      <c r="E61" s="30">
        <v>23</v>
      </c>
      <c r="F61" s="30">
        <v>19</v>
      </c>
      <c r="G61" s="5">
        <f t="shared" si="2"/>
        <v>0</v>
      </c>
      <c r="H61" s="12">
        <v>0</v>
      </c>
      <c r="I61" s="12">
        <v>24</v>
      </c>
      <c r="J61" s="20">
        <f t="shared" si="3"/>
        <v>0</v>
      </c>
      <c r="K61" s="3">
        <v>0</v>
      </c>
      <c r="L61" s="3">
        <v>26</v>
      </c>
      <c r="M61" s="10">
        <f t="shared" si="4"/>
        <v>150.9433962264151</v>
      </c>
      <c r="N61" s="12">
        <v>80</v>
      </c>
      <c r="O61" s="10">
        <v>53</v>
      </c>
      <c r="P61" s="31">
        <f t="shared" si="5"/>
        <v>79.136690647482013</v>
      </c>
      <c r="Q61" s="31">
        <f t="shared" si="6"/>
        <v>110</v>
      </c>
      <c r="R61" s="33">
        <v>139</v>
      </c>
      <c r="S61" s="15" t="s">
        <v>114</v>
      </c>
      <c r="T61" s="2">
        <v>2150020</v>
      </c>
    </row>
    <row r="62" spans="1:20" ht="20.100000000000001" customHeight="1" x14ac:dyDescent="0.2">
      <c r="A62" s="25">
        <f t="shared" si="0"/>
        <v>0</v>
      </c>
      <c r="B62" s="5">
        <v>0</v>
      </c>
      <c r="C62" s="5">
        <v>30</v>
      </c>
      <c r="D62" s="29">
        <f t="shared" si="1"/>
        <v>0</v>
      </c>
      <c r="E62" s="30">
        <v>0</v>
      </c>
      <c r="F62" s="30">
        <v>35</v>
      </c>
      <c r="G62" s="5">
        <f t="shared" si="2"/>
        <v>0</v>
      </c>
      <c r="H62" s="12">
        <v>0</v>
      </c>
      <c r="I62" s="12">
        <v>42</v>
      </c>
      <c r="J62" s="20">
        <f t="shared" si="3"/>
        <v>4.2553191489361701</v>
      </c>
      <c r="K62" s="3">
        <v>2</v>
      </c>
      <c r="L62" s="3">
        <v>47</v>
      </c>
      <c r="M62" s="10">
        <f t="shared" si="4"/>
        <v>0</v>
      </c>
      <c r="N62" s="12">
        <v>0</v>
      </c>
      <c r="O62" s="10">
        <v>94</v>
      </c>
      <c r="P62" s="31">
        <f t="shared" si="5"/>
        <v>0.80645161290322576</v>
      </c>
      <c r="Q62" s="31">
        <f t="shared" si="6"/>
        <v>2</v>
      </c>
      <c r="R62" s="33">
        <v>248</v>
      </c>
      <c r="S62" s="15" t="s">
        <v>115</v>
      </c>
      <c r="T62" s="2">
        <v>30708</v>
      </c>
    </row>
    <row r="63" spans="1:20" ht="20.100000000000001" customHeight="1" x14ac:dyDescent="0.2">
      <c r="A63" s="25">
        <f t="shared" si="0"/>
        <v>0</v>
      </c>
      <c r="B63" s="5">
        <v>0</v>
      </c>
      <c r="C63" s="5">
        <v>18</v>
      </c>
      <c r="D63" s="29">
        <f t="shared" si="1"/>
        <v>71.428571428571431</v>
      </c>
      <c r="E63" s="30">
        <v>15</v>
      </c>
      <c r="F63" s="30">
        <v>21</v>
      </c>
      <c r="G63" s="5">
        <f t="shared" si="2"/>
        <v>269.23076923076923</v>
      </c>
      <c r="H63" s="12">
        <v>70</v>
      </c>
      <c r="I63" s="12">
        <v>26</v>
      </c>
      <c r="J63" s="20">
        <f t="shared" si="3"/>
        <v>137.93103448275863</v>
      </c>
      <c r="K63" s="3">
        <v>40</v>
      </c>
      <c r="L63" s="3">
        <v>29</v>
      </c>
      <c r="M63" s="10">
        <f t="shared" si="4"/>
        <v>108.62068965517241</v>
      </c>
      <c r="N63" s="12">
        <v>63</v>
      </c>
      <c r="O63" s="10">
        <v>58</v>
      </c>
      <c r="P63" s="31">
        <f t="shared" si="5"/>
        <v>122.87581699346406</v>
      </c>
      <c r="Q63" s="31">
        <f t="shared" si="6"/>
        <v>188</v>
      </c>
      <c r="R63" s="33">
        <v>153</v>
      </c>
      <c r="S63" s="15" t="s">
        <v>116</v>
      </c>
      <c r="T63" s="2">
        <v>30709</v>
      </c>
    </row>
    <row r="64" spans="1:20" ht="20.100000000000001" customHeight="1" x14ac:dyDescent="0.2">
      <c r="A64" s="25">
        <f t="shared" si="0"/>
        <v>0</v>
      </c>
      <c r="B64" s="5">
        <v>0</v>
      </c>
      <c r="C64" s="5">
        <v>28</v>
      </c>
      <c r="D64" s="29">
        <f t="shared" si="1"/>
        <v>0</v>
      </c>
      <c r="E64" s="30">
        <v>0</v>
      </c>
      <c r="F64" s="30">
        <v>33</v>
      </c>
      <c r="G64" s="5">
        <f t="shared" si="2"/>
        <v>0</v>
      </c>
      <c r="H64" s="12">
        <v>0</v>
      </c>
      <c r="I64" s="12">
        <v>40</v>
      </c>
      <c r="J64" s="20">
        <f t="shared" si="3"/>
        <v>0</v>
      </c>
      <c r="K64" s="3">
        <v>0</v>
      </c>
      <c r="L64" s="3">
        <v>44</v>
      </c>
      <c r="M64" s="10">
        <f t="shared" si="4"/>
        <v>164.04494382022472</v>
      </c>
      <c r="N64" s="12">
        <v>146</v>
      </c>
      <c r="O64" s="10">
        <v>89</v>
      </c>
      <c r="P64" s="31">
        <f t="shared" si="5"/>
        <v>62.660944206008587</v>
      </c>
      <c r="Q64" s="31">
        <f t="shared" si="6"/>
        <v>146</v>
      </c>
      <c r="R64" s="33">
        <v>233</v>
      </c>
      <c r="S64" s="15" t="s">
        <v>117</v>
      </c>
      <c r="T64" s="2">
        <v>30710</v>
      </c>
    </row>
    <row r="65" spans="1:20" ht="20.100000000000001" customHeight="1" x14ac:dyDescent="0.2">
      <c r="A65" s="25">
        <f t="shared" si="0"/>
        <v>0</v>
      </c>
      <c r="B65" s="5">
        <v>0</v>
      </c>
      <c r="C65" s="5">
        <v>23</v>
      </c>
      <c r="D65" s="29">
        <f t="shared" si="1"/>
        <v>0</v>
      </c>
      <c r="E65" s="30">
        <v>0</v>
      </c>
      <c r="F65" s="30">
        <v>27</v>
      </c>
      <c r="G65" s="5">
        <f t="shared" si="2"/>
        <v>0</v>
      </c>
      <c r="H65" s="12">
        <v>0</v>
      </c>
      <c r="I65" s="12">
        <v>33</v>
      </c>
      <c r="J65" s="20">
        <f t="shared" si="3"/>
        <v>0</v>
      </c>
      <c r="K65" s="3">
        <v>0</v>
      </c>
      <c r="L65" s="3">
        <v>37</v>
      </c>
      <c r="M65" s="10">
        <f t="shared" si="4"/>
        <v>0</v>
      </c>
      <c r="N65" s="12"/>
      <c r="O65" s="10">
        <v>74</v>
      </c>
      <c r="P65" s="31">
        <f t="shared" si="5"/>
        <v>0</v>
      </c>
      <c r="Q65" s="31">
        <f t="shared" si="6"/>
        <v>0</v>
      </c>
      <c r="R65" s="33">
        <v>194</v>
      </c>
      <c r="S65" s="15" t="s">
        <v>118</v>
      </c>
      <c r="T65" s="2">
        <v>30716</v>
      </c>
    </row>
    <row r="66" spans="1:20" ht="20.100000000000001" customHeight="1" x14ac:dyDescent="0.2">
      <c r="A66" s="25">
        <f t="shared" si="0"/>
        <v>0</v>
      </c>
      <c r="B66" s="5">
        <v>0</v>
      </c>
      <c r="C66" s="5">
        <v>227</v>
      </c>
      <c r="D66" s="29">
        <f t="shared" si="1"/>
        <v>0</v>
      </c>
      <c r="E66" s="30">
        <v>0</v>
      </c>
      <c r="F66" s="30">
        <v>265</v>
      </c>
      <c r="G66" s="5">
        <f t="shared" si="2"/>
        <v>6.2305295950155761</v>
      </c>
      <c r="H66" s="12">
        <v>20</v>
      </c>
      <c r="I66" s="12">
        <v>321</v>
      </c>
      <c r="J66" s="20">
        <f t="shared" si="3"/>
        <v>0</v>
      </c>
      <c r="K66" s="3">
        <v>0</v>
      </c>
      <c r="L66" s="3">
        <v>359</v>
      </c>
      <c r="M66" s="10">
        <f t="shared" si="4"/>
        <v>0.55710306406685239</v>
      </c>
      <c r="N66" s="12">
        <v>4</v>
      </c>
      <c r="O66" s="10">
        <v>718</v>
      </c>
      <c r="P66" s="31">
        <f t="shared" si="5"/>
        <v>1.2698412698412698</v>
      </c>
      <c r="Q66" s="31">
        <f t="shared" si="6"/>
        <v>24</v>
      </c>
      <c r="R66" s="33">
        <v>1890</v>
      </c>
      <c r="S66" s="15" t="s">
        <v>119</v>
      </c>
      <c r="T66" s="2">
        <v>31117500</v>
      </c>
    </row>
    <row r="67" spans="1:20" ht="20.100000000000001" customHeight="1" x14ac:dyDescent="0.2">
      <c r="A67" s="25">
        <f t="shared" si="0"/>
        <v>0</v>
      </c>
      <c r="B67" s="5">
        <v>0</v>
      </c>
      <c r="C67" s="5">
        <v>94</v>
      </c>
      <c r="D67" s="29">
        <f t="shared" si="1"/>
        <v>0</v>
      </c>
      <c r="E67" s="30">
        <v>0</v>
      </c>
      <c r="F67" s="30">
        <v>109</v>
      </c>
      <c r="G67" s="5">
        <f t="shared" si="2"/>
        <v>0</v>
      </c>
      <c r="H67" s="12">
        <v>0</v>
      </c>
      <c r="I67" s="12">
        <v>133</v>
      </c>
      <c r="J67" s="20">
        <f t="shared" si="3"/>
        <v>0</v>
      </c>
      <c r="K67" s="3">
        <v>0</v>
      </c>
      <c r="L67" s="3">
        <v>148</v>
      </c>
      <c r="M67" s="10">
        <f t="shared" si="4"/>
        <v>1.6891891891891893</v>
      </c>
      <c r="N67" s="12">
        <v>5</v>
      </c>
      <c r="O67" s="10">
        <v>296</v>
      </c>
      <c r="P67" s="31">
        <f t="shared" si="5"/>
        <v>0.64102564102564097</v>
      </c>
      <c r="Q67" s="31">
        <f t="shared" si="6"/>
        <v>5</v>
      </c>
      <c r="R67" s="33">
        <v>780</v>
      </c>
      <c r="S67" s="15" t="s">
        <v>120</v>
      </c>
      <c r="T67" s="2">
        <v>31145400</v>
      </c>
    </row>
    <row r="68" spans="1:20" ht="20.100000000000001" customHeight="1" x14ac:dyDescent="0.2">
      <c r="A68" s="25">
        <f t="shared" ref="A68:A131" si="7">B68/C68*100</f>
        <v>233.87096774193549</v>
      </c>
      <c r="B68" s="5">
        <v>290</v>
      </c>
      <c r="C68" s="5">
        <v>124</v>
      </c>
      <c r="D68" s="29">
        <f t="shared" si="1"/>
        <v>0</v>
      </c>
      <c r="E68" s="30">
        <v>0</v>
      </c>
      <c r="F68" s="30">
        <v>145</v>
      </c>
      <c r="G68" s="5">
        <f t="shared" si="2"/>
        <v>0</v>
      </c>
      <c r="H68" s="12">
        <v>0</v>
      </c>
      <c r="I68" s="12">
        <v>176</v>
      </c>
      <c r="J68" s="20">
        <f t="shared" si="3"/>
        <v>16.326530612244898</v>
      </c>
      <c r="K68" s="3">
        <v>32</v>
      </c>
      <c r="L68" s="3">
        <v>196</v>
      </c>
      <c r="M68" s="10">
        <f t="shared" si="4"/>
        <v>30.025445292620866</v>
      </c>
      <c r="N68" s="12">
        <v>118</v>
      </c>
      <c r="O68" s="10">
        <v>393</v>
      </c>
      <c r="P68" s="31">
        <f t="shared" si="5"/>
        <v>42.553191489361701</v>
      </c>
      <c r="Q68" s="31">
        <f t="shared" si="6"/>
        <v>440</v>
      </c>
      <c r="R68" s="33">
        <v>1034</v>
      </c>
      <c r="S68" s="15" t="s">
        <v>121</v>
      </c>
      <c r="T68" s="2">
        <v>31145500</v>
      </c>
    </row>
    <row r="69" spans="1:20" ht="20.100000000000001" customHeight="1" x14ac:dyDescent="0.2">
      <c r="A69" s="25">
        <f t="shared" si="7"/>
        <v>244.89795918367346</v>
      </c>
      <c r="B69" s="5">
        <v>360</v>
      </c>
      <c r="C69" s="5">
        <v>147</v>
      </c>
      <c r="D69" s="29">
        <f t="shared" ref="D69:D132" si="8">E69/F69*100</f>
        <v>14.619883040935672</v>
      </c>
      <c r="E69" s="30">
        <v>25</v>
      </c>
      <c r="F69" s="30">
        <v>171</v>
      </c>
      <c r="G69" s="5">
        <f t="shared" ref="G69:G132" si="9">H69/I69*100</f>
        <v>28.846153846153843</v>
      </c>
      <c r="H69" s="12">
        <v>60</v>
      </c>
      <c r="I69" s="12">
        <v>208</v>
      </c>
      <c r="J69" s="20">
        <f t="shared" ref="J69:J132" si="10">K69/L69*100</f>
        <v>30.172413793103448</v>
      </c>
      <c r="K69" s="3">
        <v>70</v>
      </c>
      <c r="L69" s="3">
        <v>232</v>
      </c>
      <c r="M69" s="10">
        <f t="shared" ref="M69:M132" si="11">N69/O69*100</f>
        <v>5.387931034482758</v>
      </c>
      <c r="N69" s="12">
        <v>25</v>
      </c>
      <c r="O69" s="10">
        <v>464</v>
      </c>
      <c r="P69" s="31">
        <f t="shared" ref="P69:P132" si="12">Q69/R69*100</f>
        <v>44.226044226044223</v>
      </c>
      <c r="Q69" s="31">
        <f t="shared" ref="Q69:Q132" si="13">N69+K69+H69+E69+B69</f>
        <v>540</v>
      </c>
      <c r="R69" s="33">
        <v>1221</v>
      </c>
      <c r="S69" s="15" t="s">
        <v>122</v>
      </c>
      <c r="T69" s="2">
        <v>31145600</v>
      </c>
    </row>
    <row r="70" spans="1:20" ht="20.100000000000001" customHeight="1" x14ac:dyDescent="0.2">
      <c r="A70" s="25">
        <f t="shared" si="7"/>
        <v>137.5</v>
      </c>
      <c r="B70" s="5">
        <v>11</v>
      </c>
      <c r="C70" s="5">
        <v>8</v>
      </c>
      <c r="D70" s="29">
        <f t="shared" si="8"/>
        <v>111.11111111111111</v>
      </c>
      <c r="E70" s="30">
        <v>10</v>
      </c>
      <c r="F70" s="30">
        <v>9</v>
      </c>
      <c r="G70" s="5">
        <f t="shared" si="9"/>
        <v>136.36363636363635</v>
      </c>
      <c r="H70" s="12">
        <v>15</v>
      </c>
      <c r="I70" s="12">
        <v>11</v>
      </c>
      <c r="J70" s="20">
        <f t="shared" si="10"/>
        <v>76.923076923076934</v>
      </c>
      <c r="K70" s="3">
        <v>10</v>
      </c>
      <c r="L70" s="3">
        <v>13</v>
      </c>
      <c r="M70" s="10">
        <f t="shared" si="11"/>
        <v>0</v>
      </c>
      <c r="N70" s="12">
        <v>0</v>
      </c>
      <c r="O70" s="10">
        <v>25</v>
      </c>
      <c r="P70" s="31">
        <f t="shared" si="12"/>
        <v>68.656716417910445</v>
      </c>
      <c r="Q70" s="31">
        <f t="shared" si="13"/>
        <v>46</v>
      </c>
      <c r="R70" s="33">
        <v>67</v>
      </c>
      <c r="S70" s="15" t="s">
        <v>123</v>
      </c>
      <c r="T70" s="2">
        <v>4000172</v>
      </c>
    </row>
    <row r="71" spans="1:20" ht="20.100000000000001" customHeight="1" x14ac:dyDescent="0.2">
      <c r="A71" s="25">
        <f t="shared" si="7"/>
        <v>5</v>
      </c>
      <c r="B71" s="5">
        <v>1</v>
      </c>
      <c r="C71" s="5">
        <v>20</v>
      </c>
      <c r="D71" s="29">
        <f t="shared" si="8"/>
        <v>43.478260869565219</v>
      </c>
      <c r="E71" s="30">
        <v>10</v>
      </c>
      <c r="F71" s="30">
        <v>23</v>
      </c>
      <c r="G71" s="5">
        <f t="shared" si="9"/>
        <v>17.857142857142858</v>
      </c>
      <c r="H71" s="12">
        <v>5</v>
      </c>
      <c r="I71" s="12">
        <v>28</v>
      </c>
      <c r="J71" s="20">
        <f t="shared" si="10"/>
        <v>9.67741935483871</v>
      </c>
      <c r="K71" s="3">
        <v>3</v>
      </c>
      <c r="L71" s="3">
        <v>31</v>
      </c>
      <c r="M71" s="10">
        <f t="shared" si="11"/>
        <v>0</v>
      </c>
      <c r="N71" s="12">
        <v>0</v>
      </c>
      <c r="O71" s="10">
        <v>62</v>
      </c>
      <c r="P71" s="31">
        <f t="shared" si="12"/>
        <v>11.656441717791409</v>
      </c>
      <c r="Q71" s="31">
        <f t="shared" si="13"/>
        <v>19</v>
      </c>
      <c r="R71" s="33">
        <v>163</v>
      </c>
      <c r="S71" s="15" t="s">
        <v>124</v>
      </c>
      <c r="T71" s="2">
        <v>4000173</v>
      </c>
    </row>
    <row r="72" spans="1:20" ht="20.100000000000001" customHeight="1" x14ac:dyDescent="0.2">
      <c r="A72" s="25">
        <f t="shared" si="7"/>
        <v>0</v>
      </c>
      <c r="B72" s="5">
        <v>0</v>
      </c>
      <c r="C72" s="5">
        <v>17</v>
      </c>
      <c r="D72" s="29">
        <f t="shared" si="8"/>
        <v>0</v>
      </c>
      <c r="E72" s="30">
        <v>0</v>
      </c>
      <c r="F72" s="30">
        <v>20</v>
      </c>
      <c r="G72" s="5">
        <f t="shared" si="9"/>
        <v>0</v>
      </c>
      <c r="H72" s="12">
        <v>0</v>
      </c>
      <c r="I72" s="12">
        <v>24</v>
      </c>
      <c r="J72" s="20">
        <f t="shared" si="10"/>
        <v>0</v>
      </c>
      <c r="K72" s="3">
        <v>0</v>
      </c>
      <c r="L72" s="3">
        <v>27</v>
      </c>
      <c r="M72" s="10">
        <f t="shared" si="11"/>
        <v>0</v>
      </c>
      <c r="N72" s="12">
        <v>0</v>
      </c>
      <c r="O72" s="10">
        <v>54</v>
      </c>
      <c r="P72" s="31">
        <f t="shared" si="12"/>
        <v>0</v>
      </c>
      <c r="Q72" s="31">
        <f t="shared" si="13"/>
        <v>0</v>
      </c>
      <c r="R72" s="33">
        <v>143</v>
      </c>
      <c r="S72" s="15" t="s">
        <v>125</v>
      </c>
      <c r="T72" s="2">
        <v>4000175</v>
      </c>
    </row>
    <row r="73" spans="1:20" ht="20.100000000000001" customHeight="1" x14ac:dyDescent="0.2">
      <c r="A73" s="25">
        <f t="shared" si="7"/>
        <v>0</v>
      </c>
      <c r="B73" s="5">
        <v>0</v>
      </c>
      <c r="C73" s="5">
        <v>20</v>
      </c>
      <c r="D73" s="29">
        <f t="shared" si="8"/>
        <v>0</v>
      </c>
      <c r="E73" s="30">
        <v>0</v>
      </c>
      <c r="F73" s="30">
        <v>24</v>
      </c>
      <c r="G73" s="5">
        <f t="shared" si="9"/>
        <v>68.965517241379317</v>
      </c>
      <c r="H73" s="12">
        <v>20</v>
      </c>
      <c r="I73" s="12">
        <v>29</v>
      </c>
      <c r="J73" s="20">
        <f t="shared" si="10"/>
        <v>0</v>
      </c>
      <c r="K73" s="3">
        <v>0</v>
      </c>
      <c r="L73" s="3">
        <v>32</v>
      </c>
      <c r="M73" s="10">
        <f t="shared" si="11"/>
        <v>0</v>
      </c>
      <c r="N73" s="12">
        <v>0</v>
      </c>
      <c r="O73" s="10">
        <v>64</v>
      </c>
      <c r="P73" s="31">
        <f t="shared" si="12"/>
        <v>11.904761904761903</v>
      </c>
      <c r="Q73" s="31">
        <f t="shared" si="13"/>
        <v>20</v>
      </c>
      <c r="R73" s="33">
        <v>168</v>
      </c>
      <c r="S73" s="15" t="s">
        <v>126</v>
      </c>
      <c r="T73" s="2">
        <v>4000176</v>
      </c>
    </row>
    <row r="74" spans="1:20" ht="20.100000000000001" customHeight="1" x14ac:dyDescent="0.2">
      <c r="A74" s="25">
        <f t="shared" si="7"/>
        <v>0</v>
      </c>
      <c r="B74" s="5">
        <v>0</v>
      </c>
      <c r="C74" s="5">
        <v>29</v>
      </c>
      <c r="D74" s="29">
        <f t="shared" si="8"/>
        <v>0</v>
      </c>
      <c r="E74" s="30">
        <v>0</v>
      </c>
      <c r="F74" s="30">
        <v>34</v>
      </c>
      <c r="G74" s="5">
        <f t="shared" si="9"/>
        <v>12.195121951219512</v>
      </c>
      <c r="H74" s="12">
        <v>5</v>
      </c>
      <c r="I74" s="12">
        <v>41</v>
      </c>
      <c r="J74" s="20">
        <f t="shared" si="10"/>
        <v>0</v>
      </c>
      <c r="K74" s="3">
        <v>0</v>
      </c>
      <c r="L74" s="3">
        <v>46</v>
      </c>
      <c r="M74" s="10">
        <f t="shared" si="11"/>
        <v>0</v>
      </c>
      <c r="N74" s="12">
        <v>0</v>
      </c>
      <c r="O74" s="10">
        <v>91</v>
      </c>
      <c r="P74" s="31">
        <f t="shared" si="12"/>
        <v>2.083333333333333</v>
      </c>
      <c r="Q74" s="31">
        <f t="shared" si="13"/>
        <v>5</v>
      </c>
      <c r="R74" s="33">
        <v>240</v>
      </c>
      <c r="S74" s="15" t="s">
        <v>127</v>
      </c>
      <c r="T74" s="2">
        <v>4000177</v>
      </c>
    </row>
    <row r="75" spans="1:20" ht="20.100000000000001" customHeight="1" x14ac:dyDescent="0.2">
      <c r="A75" s="25">
        <f t="shared" si="7"/>
        <v>0</v>
      </c>
      <c r="B75" s="5">
        <v>0</v>
      </c>
      <c r="C75" s="5">
        <v>9</v>
      </c>
      <c r="D75" s="29">
        <f t="shared" si="8"/>
        <v>0</v>
      </c>
      <c r="E75" s="30">
        <v>0</v>
      </c>
      <c r="F75" s="30">
        <v>10</v>
      </c>
      <c r="G75" s="5">
        <f t="shared" si="9"/>
        <v>0</v>
      </c>
      <c r="H75" s="12">
        <v>0</v>
      </c>
      <c r="I75" s="12">
        <v>12</v>
      </c>
      <c r="J75" s="20">
        <f t="shared" si="10"/>
        <v>38.461538461538467</v>
      </c>
      <c r="K75" s="3">
        <v>5</v>
      </c>
      <c r="L75" s="3">
        <v>13</v>
      </c>
      <c r="M75" s="10">
        <f t="shared" si="11"/>
        <v>0</v>
      </c>
      <c r="N75" s="12">
        <v>0</v>
      </c>
      <c r="O75" s="10">
        <v>27</v>
      </c>
      <c r="P75" s="31">
        <f t="shared" si="12"/>
        <v>7.042253521126761</v>
      </c>
      <c r="Q75" s="31">
        <f t="shared" si="13"/>
        <v>5</v>
      </c>
      <c r="R75" s="33">
        <v>71</v>
      </c>
      <c r="S75" s="15" t="s">
        <v>128</v>
      </c>
      <c r="T75" s="2">
        <v>4000178</v>
      </c>
    </row>
    <row r="76" spans="1:20" ht="20.100000000000001" customHeight="1" x14ac:dyDescent="0.2">
      <c r="A76" s="25">
        <f t="shared" si="7"/>
        <v>0</v>
      </c>
      <c r="B76" s="5">
        <v>0</v>
      </c>
      <c r="C76" s="5">
        <v>9</v>
      </c>
      <c r="D76" s="29">
        <f t="shared" si="8"/>
        <v>0</v>
      </c>
      <c r="E76" s="30">
        <v>0</v>
      </c>
      <c r="F76" s="30">
        <v>11</v>
      </c>
      <c r="G76" s="5">
        <f t="shared" si="9"/>
        <v>0</v>
      </c>
      <c r="H76" s="12">
        <v>0</v>
      </c>
      <c r="I76" s="12">
        <v>13</v>
      </c>
      <c r="J76" s="20">
        <f t="shared" si="10"/>
        <v>0</v>
      </c>
      <c r="K76" s="3">
        <v>0</v>
      </c>
      <c r="L76" s="3">
        <v>14</v>
      </c>
      <c r="M76" s="10">
        <f t="shared" si="11"/>
        <v>0</v>
      </c>
      <c r="N76" s="12">
        <v>0</v>
      </c>
      <c r="O76" s="10">
        <v>29</v>
      </c>
      <c r="P76" s="31">
        <f t="shared" si="12"/>
        <v>0</v>
      </c>
      <c r="Q76" s="31">
        <f t="shared" si="13"/>
        <v>0</v>
      </c>
      <c r="R76" s="33">
        <v>76</v>
      </c>
      <c r="S76" s="15" t="s">
        <v>129</v>
      </c>
      <c r="T76" s="2">
        <v>4000180</v>
      </c>
    </row>
    <row r="77" spans="1:20" ht="20.100000000000001" customHeight="1" x14ac:dyDescent="0.2">
      <c r="A77" s="25">
        <f t="shared" si="7"/>
        <v>0</v>
      </c>
      <c r="B77" s="5">
        <v>0</v>
      </c>
      <c r="C77" s="5">
        <v>5</v>
      </c>
      <c r="D77" s="29">
        <f t="shared" si="8"/>
        <v>0</v>
      </c>
      <c r="E77" s="30">
        <v>0</v>
      </c>
      <c r="F77" s="30">
        <v>6</v>
      </c>
      <c r="G77" s="5">
        <f t="shared" si="9"/>
        <v>0</v>
      </c>
      <c r="H77" s="12">
        <v>0</v>
      </c>
      <c r="I77" s="12">
        <v>7</v>
      </c>
      <c r="J77" s="20">
        <f t="shared" si="10"/>
        <v>0</v>
      </c>
      <c r="K77" s="3">
        <v>0</v>
      </c>
      <c r="L77" s="3">
        <v>8</v>
      </c>
      <c r="M77" s="10">
        <f t="shared" si="11"/>
        <v>0</v>
      </c>
      <c r="N77" s="12">
        <v>0</v>
      </c>
      <c r="O77" s="10">
        <v>15</v>
      </c>
      <c r="P77" s="31">
        <f t="shared" si="12"/>
        <v>0</v>
      </c>
      <c r="Q77" s="31">
        <f t="shared" si="13"/>
        <v>0</v>
      </c>
      <c r="R77" s="33">
        <v>40</v>
      </c>
      <c r="S77" s="15" t="s">
        <v>130</v>
      </c>
      <c r="T77" s="2">
        <v>4000181</v>
      </c>
    </row>
    <row r="78" spans="1:20" ht="20.100000000000001" customHeight="1" x14ac:dyDescent="0.2">
      <c r="A78" s="25">
        <f t="shared" si="7"/>
        <v>0</v>
      </c>
      <c r="B78" s="5">
        <v>0</v>
      </c>
      <c r="C78" s="5">
        <v>6</v>
      </c>
      <c r="D78" s="29">
        <f t="shared" si="8"/>
        <v>0</v>
      </c>
      <c r="E78" s="30">
        <v>0</v>
      </c>
      <c r="F78" s="30">
        <v>7</v>
      </c>
      <c r="G78" s="5">
        <f t="shared" si="9"/>
        <v>0</v>
      </c>
      <c r="H78" s="12">
        <v>0</v>
      </c>
      <c r="I78" s="12">
        <v>9</v>
      </c>
      <c r="J78" s="20">
        <f t="shared" si="10"/>
        <v>0</v>
      </c>
      <c r="K78" s="3">
        <v>0</v>
      </c>
      <c r="L78" s="3">
        <v>10</v>
      </c>
      <c r="M78" s="10">
        <f t="shared" si="11"/>
        <v>0</v>
      </c>
      <c r="N78" s="12">
        <v>0</v>
      </c>
      <c r="O78" s="10">
        <v>20</v>
      </c>
      <c r="P78" s="31">
        <f t="shared" si="12"/>
        <v>0</v>
      </c>
      <c r="Q78" s="31">
        <f t="shared" si="13"/>
        <v>0</v>
      </c>
      <c r="R78" s="33">
        <v>52</v>
      </c>
      <c r="S78" s="15" t="s">
        <v>131</v>
      </c>
      <c r="T78" s="2">
        <v>4000182</v>
      </c>
    </row>
    <row r="79" spans="1:20" ht="20.100000000000001" customHeight="1" x14ac:dyDescent="0.2">
      <c r="A79" s="25">
        <f t="shared" si="7"/>
        <v>0</v>
      </c>
      <c r="B79" s="5">
        <v>0</v>
      </c>
      <c r="C79" s="5">
        <v>4</v>
      </c>
      <c r="D79" s="29">
        <f t="shared" si="8"/>
        <v>0</v>
      </c>
      <c r="E79" s="30">
        <v>0</v>
      </c>
      <c r="F79" s="30">
        <v>5</v>
      </c>
      <c r="H79" s="12">
        <v>0</v>
      </c>
      <c r="I79" s="12">
        <v>6</v>
      </c>
      <c r="J79" s="20">
        <f t="shared" si="10"/>
        <v>0</v>
      </c>
      <c r="K79" s="3">
        <v>0</v>
      </c>
      <c r="L79" s="3">
        <v>6</v>
      </c>
      <c r="M79" s="10">
        <f t="shared" si="11"/>
        <v>0</v>
      </c>
      <c r="N79" s="12">
        <v>0</v>
      </c>
      <c r="O79" s="10">
        <v>13</v>
      </c>
      <c r="P79" s="31">
        <f t="shared" si="12"/>
        <v>0</v>
      </c>
      <c r="Q79" s="31">
        <f t="shared" si="13"/>
        <v>0</v>
      </c>
      <c r="R79" s="33">
        <v>34</v>
      </c>
      <c r="S79" s="15" t="s">
        <v>132</v>
      </c>
      <c r="T79" s="2">
        <v>4000186</v>
      </c>
    </row>
    <row r="80" spans="1:20" ht="20.100000000000001" customHeight="1" x14ac:dyDescent="0.2">
      <c r="A80" s="25">
        <f t="shared" si="7"/>
        <v>0</v>
      </c>
      <c r="B80" s="5">
        <v>0</v>
      </c>
      <c r="C80" s="5">
        <v>22</v>
      </c>
      <c r="D80" s="29">
        <f t="shared" si="8"/>
        <v>0</v>
      </c>
      <c r="E80" s="30">
        <v>0</v>
      </c>
      <c r="F80" s="30">
        <v>25</v>
      </c>
      <c r="G80" s="5">
        <f t="shared" si="9"/>
        <v>0</v>
      </c>
      <c r="H80" s="12">
        <v>0</v>
      </c>
      <c r="I80" s="12">
        <v>31</v>
      </c>
      <c r="J80" s="20">
        <f t="shared" si="10"/>
        <v>0</v>
      </c>
      <c r="K80" s="3">
        <v>0</v>
      </c>
      <c r="L80" s="3">
        <v>35</v>
      </c>
      <c r="M80" s="10">
        <f t="shared" si="11"/>
        <v>0</v>
      </c>
      <c r="N80" s="12">
        <v>0</v>
      </c>
      <c r="O80" s="10">
        <v>69</v>
      </c>
      <c r="P80" s="31">
        <f t="shared" si="12"/>
        <v>0</v>
      </c>
      <c r="Q80" s="31">
        <f t="shared" si="13"/>
        <v>0</v>
      </c>
      <c r="R80" s="33">
        <v>182</v>
      </c>
      <c r="S80" s="15" t="s">
        <v>133</v>
      </c>
      <c r="T80" s="2">
        <v>4000203</v>
      </c>
    </row>
    <row r="81" spans="1:20" ht="20.100000000000001" customHeight="1" x14ac:dyDescent="0.2">
      <c r="A81" s="25">
        <f t="shared" si="7"/>
        <v>0</v>
      </c>
      <c r="B81" s="5">
        <v>0</v>
      </c>
      <c r="C81" s="5">
        <v>19</v>
      </c>
      <c r="D81" s="29">
        <f t="shared" si="8"/>
        <v>0</v>
      </c>
      <c r="E81" s="30">
        <v>0</v>
      </c>
      <c r="F81" s="30">
        <v>23</v>
      </c>
      <c r="G81" s="5">
        <f t="shared" si="9"/>
        <v>0</v>
      </c>
      <c r="H81" s="12">
        <v>0</v>
      </c>
      <c r="I81" s="12">
        <v>27</v>
      </c>
      <c r="J81" s="20">
        <f t="shared" si="10"/>
        <v>0</v>
      </c>
      <c r="K81" s="3">
        <v>0</v>
      </c>
      <c r="L81" s="3">
        <v>31</v>
      </c>
      <c r="M81" s="10">
        <f t="shared" si="11"/>
        <v>0</v>
      </c>
      <c r="N81" s="12">
        <v>0</v>
      </c>
      <c r="O81" s="10">
        <v>61</v>
      </c>
      <c r="P81" s="31">
        <f t="shared" si="12"/>
        <v>0</v>
      </c>
      <c r="Q81" s="31">
        <f t="shared" si="13"/>
        <v>0</v>
      </c>
      <c r="R81" s="33">
        <v>161</v>
      </c>
      <c r="S81" s="15" t="s">
        <v>134</v>
      </c>
      <c r="T81" s="2">
        <v>4000213</v>
      </c>
    </row>
    <row r="82" spans="1:20" ht="20.100000000000001" customHeight="1" x14ac:dyDescent="0.2">
      <c r="A82" s="25">
        <f t="shared" si="7"/>
        <v>0</v>
      </c>
      <c r="B82" s="5">
        <v>0</v>
      </c>
      <c r="C82" s="5">
        <v>16</v>
      </c>
      <c r="D82" s="29">
        <f t="shared" si="8"/>
        <v>0</v>
      </c>
      <c r="E82" s="30">
        <v>0</v>
      </c>
      <c r="F82" s="30">
        <v>19</v>
      </c>
      <c r="G82" s="5">
        <f t="shared" si="9"/>
        <v>0</v>
      </c>
      <c r="H82" s="12">
        <v>0</v>
      </c>
      <c r="I82" s="12">
        <v>23</v>
      </c>
      <c r="J82" s="20">
        <f t="shared" si="10"/>
        <v>0</v>
      </c>
      <c r="K82" s="3">
        <v>0</v>
      </c>
      <c r="L82" s="3">
        <v>25</v>
      </c>
      <c r="M82" s="10">
        <f t="shared" si="11"/>
        <v>0</v>
      </c>
      <c r="N82" s="12">
        <v>0</v>
      </c>
      <c r="O82" s="10">
        <v>51</v>
      </c>
      <c r="P82" s="31">
        <f t="shared" si="12"/>
        <v>0</v>
      </c>
      <c r="Q82" s="31">
        <f t="shared" si="13"/>
        <v>0</v>
      </c>
      <c r="R82" s="33">
        <v>133</v>
      </c>
      <c r="S82" s="15" t="s">
        <v>135</v>
      </c>
      <c r="T82" s="2">
        <v>4000232</v>
      </c>
    </row>
    <row r="83" spans="1:20" ht="20.100000000000001" customHeight="1" x14ac:dyDescent="0.2">
      <c r="A83" s="25">
        <f t="shared" si="7"/>
        <v>0</v>
      </c>
      <c r="B83" s="5">
        <v>0</v>
      </c>
      <c r="C83" s="5">
        <v>4</v>
      </c>
      <c r="D83" s="29">
        <f t="shared" si="8"/>
        <v>0</v>
      </c>
      <c r="E83" s="30">
        <v>0</v>
      </c>
      <c r="F83" s="30">
        <v>5</v>
      </c>
      <c r="G83" s="5">
        <f t="shared" si="9"/>
        <v>0</v>
      </c>
      <c r="H83" s="12">
        <v>0</v>
      </c>
      <c r="I83" s="12">
        <v>6</v>
      </c>
      <c r="J83" s="20">
        <f t="shared" si="10"/>
        <v>0</v>
      </c>
      <c r="K83" s="3">
        <v>0</v>
      </c>
      <c r="L83" s="3">
        <v>7</v>
      </c>
      <c r="M83" s="10">
        <f t="shared" si="11"/>
        <v>15.384615384615385</v>
      </c>
      <c r="N83" s="12">
        <v>2</v>
      </c>
      <c r="O83" s="10">
        <v>13</v>
      </c>
      <c r="P83" s="31">
        <f t="shared" si="12"/>
        <v>5.7142857142857144</v>
      </c>
      <c r="Q83" s="31">
        <f t="shared" si="13"/>
        <v>2</v>
      </c>
      <c r="R83" s="33">
        <v>35</v>
      </c>
      <c r="S83" s="15" t="s">
        <v>136</v>
      </c>
      <c r="T83" s="2">
        <v>4000500</v>
      </c>
    </row>
    <row r="84" spans="1:20" ht="20.100000000000001" customHeight="1" x14ac:dyDescent="0.2">
      <c r="A84" s="25">
        <f t="shared" si="7"/>
        <v>0</v>
      </c>
      <c r="B84" s="5">
        <v>0</v>
      </c>
      <c r="C84" s="5">
        <v>29</v>
      </c>
      <c r="D84" s="29">
        <f t="shared" si="8"/>
        <v>0</v>
      </c>
      <c r="E84" s="30">
        <v>0</v>
      </c>
      <c r="F84" s="30">
        <v>33</v>
      </c>
      <c r="G84" s="5">
        <f t="shared" si="9"/>
        <v>0</v>
      </c>
      <c r="H84" s="12">
        <v>0</v>
      </c>
      <c r="I84" s="12">
        <v>40</v>
      </c>
      <c r="J84" s="20">
        <f t="shared" si="10"/>
        <v>0</v>
      </c>
      <c r="K84" s="3">
        <v>0</v>
      </c>
      <c r="L84" s="3">
        <v>45</v>
      </c>
      <c r="M84" s="10">
        <f t="shared" si="11"/>
        <v>0</v>
      </c>
      <c r="N84" s="12">
        <v>0</v>
      </c>
      <c r="O84" s="10">
        <v>90</v>
      </c>
      <c r="P84" s="31">
        <f t="shared" si="12"/>
        <v>0</v>
      </c>
      <c r="Q84" s="31">
        <f t="shared" si="13"/>
        <v>0</v>
      </c>
      <c r="R84" s="33">
        <v>238</v>
      </c>
      <c r="S84" s="15" t="s">
        <v>137</v>
      </c>
      <c r="T84" s="2">
        <v>40005017</v>
      </c>
    </row>
    <row r="85" spans="1:20" ht="20.100000000000001" customHeight="1" x14ac:dyDescent="0.2">
      <c r="A85" s="25">
        <f t="shared" si="7"/>
        <v>0</v>
      </c>
      <c r="B85" s="5">
        <v>0</v>
      </c>
      <c r="C85" s="5">
        <v>225</v>
      </c>
      <c r="D85" s="29">
        <f t="shared" si="8"/>
        <v>0</v>
      </c>
      <c r="E85" s="30">
        <v>0</v>
      </c>
      <c r="F85" s="30">
        <v>263</v>
      </c>
      <c r="G85" s="5">
        <f t="shared" si="9"/>
        <v>6.2695924764890272</v>
      </c>
      <c r="H85" s="12">
        <v>20</v>
      </c>
      <c r="I85" s="12">
        <v>319</v>
      </c>
      <c r="J85" s="20">
        <f t="shared" si="10"/>
        <v>0</v>
      </c>
      <c r="K85" s="3">
        <v>0</v>
      </c>
      <c r="L85" s="3">
        <v>357</v>
      </c>
      <c r="M85" s="10">
        <f t="shared" si="11"/>
        <v>0.56022408963585435</v>
      </c>
      <c r="N85" s="12">
        <v>4</v>
      </c>
      <c r="O85" s="10">
        <v>714</v>
      </c>
      <c r="P85" s="31">
        <f t="shared" si="12"/>
        <v>1.2772751463544438</v>
      </c>
      <c r="Q85" s="31">
        <f t="shared" si="13"/>
        <v>24</v>
      </c>
      <c r="R85" s="33">
        <v>1879</v>
      </c>
      <c r="S85" s="16" t="s">
        <v>119</v>
      </c>
      <c r="T85" s="2">
        <v>31117500</v>
      </c>
    </row>
    <row r="86" spans="1:20" ht="20.100000000000001" customHeight="1" x14ac:dyDescent="0.2">
      <c r="A86" s="25">
        <f t="shared" si="7"/>
        <v>0</v>
      </c>
      <c r="B86" s="5">
        <v>0</v>
      </c>
      <c r="C86" s="5">
        <v>8</v>
      </c>
      <c r="D86" s="29">
        <f t="shared" si="8"/>
        <v>0</v>
      </c>
      <c r="E86" s="30">
        <v>0</v>
      </c>
      <c r="F86" s="30">
        <v>9</v>
      </c>
      <c r="G86" s="5">
        <f t="shared" si="9"/>
        <v>0</v>
      </c>
      <c r="H86" s="12">
        <v>0</v>
      </c>
      <c r="I86" s="12">
        <v>11</v>
      </c>
      <c r="J86" s="20">
        <f t="shared" si="10"/>
        <v>0</v>
      </c>
      <c r="K86" s="3">
        <v>0</v>
      </c>
      <c r="L86" s="3">
        <v>12</v>
      </c>
      <c r="M86" s="10">
        <f t="shared" si="11"/>
        <v>8.3333333333333321</v>
      </c>
      <c r="N86" s="12">
        <v>2</v>
      </c>
      <c r="O86" s="10">
        <v>24</v>
      </c>
      <c r="P86" s="31">
        <f t="shared" si="12"/>
        <v>3.125</v>
      </c>
      <c r="Q86" s="31">
        <f t="shared" si="13"/>
        <v>2</v>
      </c>
      <c r="R86" s="33">
        <v>64</v>
      </c>
      <c r="S86" s="15" t="s">
        <v>138</v>
      </c>
      <c r="T86" s="2">
        <v>4000700</v>
      </c>
    </row>
    <row r="87" spans="1:20" ht="20.100000000000001" customHeight="1" x14ac:dyDescent="0.2">
      <c r="A87" s="25">
        <f t="shared" si="7"/>
        <v>0</v>
      </c>
      <c r="B87" s="5">
        <v>0</v>
      </c>
      <c r="C87" s="5">
        <v>5</v>
      </c>
      <c r="D87" s="29">
        <f t="shared" si="8"/>
        <v>0</v>
      </c>
      <c r="E87" s="30">
        <v>0</v>
      </c>
      <c r="F87" s="30">
        <v>6</v>
      </c>
      <c r="G87" s="5">
        <f t="shared" si="9"/>
        <v>0</v>
      </c>
      <c r="H87" s="12">
        <v>0</v>
      </c>
      <c r="I87" s="12">
        <v>7</v>
      </c>
      <c r="J87" s="20">
        <f t="shared" si="10"/>
        <v>0</v>
      </c>
      <c r="K87" s="3">
        <v>0</v>
      </c>
      <c r="L87" s="3">
        <v>8</v>
      </c>
      <c r="M87" s="10">
        <f t="shared" si="11"/>
        <v>0</v>
      </c>
      <c r="N87" s="12">
        <v>0</v>
      </c>
      <c r="O87" s="10">
        <v>16</v>
      </c>
      <c r="P87" s="31">
        <f t="shared" si="12"/>
        <v>0</v>
      </c>
      <c r="Q87" s="31">
        <f t="shared" si="13"/>
        <v>0</v>
      </c>
      <c r="R87" s="33">
        <v>41</v>
      </c>
      <c r="S87" s="15" t="s">
        <v>139</v>
      </c>
      <c r="T87" s="2">
        <v>4000808</v>
      </c>
    </row>
    <row r="88" spans="1:20" ht="20.100000000000001" customHeight="1" x14ac:dyDescent="0.2">
      <c r="A88" s="25">
        <f t="shared" si="7"/>
        <v>0</v>
      </c>
      <c r="B88" s="5">
        <v>0</v>
      </c>
      <c r="C88" s="5">
        <v>3</v>
      </c>
      <c r="D88" s="29">
        <f t="shared" si="8"/>
        <v>0</v>
      </c>
      <c r="E88" s="30">
        <v>0</v>
      </c>
      <c r="F88" s="30">
        <v>3</v>
      </c>
      <c r="G88" s="5">
        <f t="shared" si="9"/>
        <v>0</v>
      </c>
      <c r="H88" s="12">
        <v>0</v>
      </c>
      <c r="I88" s="12">
        <v>4</v>
      </c>
      <c r="J88" s="20">
        <f t="shared" si="10"/>
        <v>0</v>
      </c>
      <c r="K88" s="3">
        <v>0</v>
      </c>
      <c r="L88" s="3">
        <v>4</v>
      </c>
      <c r="M88" s="10">
        <f t="shared" si="11"/>
        <v>25</v>
      </c>
      <c r="N88" s="12">
        <v>2</v>
      </c>
      <c r="O88" s="10">
        <v>8</v>
      </c>
      <c r="P88" s="31">
        <f t="shared" si="12"/>
        <v>9.5238095238095237</v>
      </c>
      <c r="Q88" s="31">
        <f t="shared" si="13"/>
        <v>2</v>
      </c>
      <c r="R88" s="33">
        <v>21</v>
      </c>
      <c r="S88" s="15" t="s">
        <v>140</v>
      </c>
      <c r="T88" s="2">
        <v>4000816</v>
      </c>
    </row>
    <row r="89" spans="1:20" ht="20.100000000000001" customHeight="1" x14ac:dyDescent="0.2">
      <c r="A89" s="25">
        <f t="shared" si="7"/>
        <v>0</v>
      </c>
      <c r="B89" s="5">
        <v>0</v>
      </c>
      <c r="C89" s="5">
        <v>3</v>
      </c>
      <c r="D89" s="29">
        <f t="shared" si="8"/>
        <v>166.66666666666669</v>
      </c>
      <c r="E89" s="30">
        <v>5</v>
      </c>
      <c r="F89" s="30">
        <v>3</v>
      </c>
      <c r="G89" s="5">
        <f t="shared" si="9"/>
        <v>0</v>
      </c>
      <c r="H89" s="12">
        <v>0</v>
      </c>
      <c r="I89" s="12">
        <v>4</v>
      </c>
      <c r="J89" s="20">
        <f t="shared" si="10"/>
        <v>0</v>
      </c>
      <c r="K89" s="3">
        <v>0</v>
      </c>
      <c r="L89" s="3">
        <v>4</v>
      </c>
      <c r="M89" s="10">
        <f t="shared" si="11"/>
        <v>0</v>
      </c>
      <c r="N89" s="12">
        <v>0</v>
      </c>
      <c r="O89" s="10">
        <v>9</v>
      </c>
      <c r="P89" s="31">
        <f t="shared" si="12"/>
        <v>21.739130434782609</v>
      </c>
      <c r="Q89" s="31">
        <f t="shared" si="13"/>
        <v>5</v>
      </c>
      <c r="R89" s="33">
        <v>23</v>
      </c>
      <c r="S89" s="15" t="s">
        <v>141</v>
      </c>
      <c r="T89" s="2">
        <v>4000822</v>
      </c>
    </row>
    <row r="90" spans="1:20" ht="20.100000000000001" customHeight="1" x14ac:dyDescent="0.2">
      <c r="A90" s="25">
        <f t="shared" si="7"/>
        <v>0</v>
      </c>
      <c r="B90" s="5">
        <v>0</v>
      </c>
      <c r="C90" s="5">
        <v>1</v>
      </c>
      <c r="D90" s="29">
        <f t="shared" si="8"/>
        <v>0</v>
      </c>
      <c r="E90" s="30">
        <v>0</v>
      </c>
      <c r="F90" s="30">
        <v>1</v>
      </c>
      <c r="G90" s="5">
        <f t="shared" si="9"/>
        <v>0</v>
      </c>
      <c r="H90" s="12">
        <v>0</v>
      </c>
      <c r="I90" s="12">
        <v>2</v>
      </c>
      <c r="J90" s="20">
        <f t="shared" si="10"/>
        <v>0</v>
      </c>
      <c r="K90" s="3">
        <v>0</v>
      </c>
      <c r="L90" s="3">
        <v>2</v>
      </c>
      <c r="M90" s="10">
        <f t="shared" si="11"/>
        <v>0</v>
      </c>
      <c r="N90" s="12">
        <v>0</v>
      </c>
      <c r="O90" s="10">
        <v>3</v>
      </c>
      <c r="P90" s="31">
        <f t="shared" si="12"/>
        <v>0</v>
      </c>
      <c r="Q90" s="31">
        <f t="shared" si="13"/>
        <v>0</v>
      </c>
      <c r="R90" s="33">
        <v>90</v>
      </c>
      <c r="S90" s="15" t="s">
        <v>142</v>
      </c>
      <c r="T90" s="2">
        <v>4000823</v>
      </c>
    </row>
    <row r="91" spans="1:20" ht="20.100000000000001" customHeight="1" x14ac:dyDescent="0.2">
      <c r="A91" s="25">
        <f t="shared" si="7"/>
        <v>0</v>
      </c>
      <c r="B91" s="5">
        <v>0</v>
      </c>
      <c r="C91" s="5">
        <v>1</v>
      </c>
      <c r="D91" s="29">
        <f t="shared" si="8"/>
        <v>0</v>
      </c>
      <c r="E91" s="30">
        <v>0</v>
      </c>
      <c r="F91" s="30">
        <v>1</v>
      </c>
      <c r="G91" s="5">
        <f t="shared" si="9"/>
        <v>0</v>
      </c>
      <c r="H91" s="12">
        <v>0</v>
      </c>
      <c r="I91" s="12">
        <v>1</v>
      </c>
      <c r="J91" s="20">
        <f t="shared" si="10"/>
        <v>0</v>
      </c>
      <c r="K91" s="3">
        <v>0</v>
      </c>
      <c r="L91" s="3">
        <v>1</v>
      </c>
      <c r="M91" s="10">
        <f t="shared" si="11"/>
        <v>0</v>
      </c>
      <c r="N91" s="12">
        <v>0</v>
      </c>
      <c r="O91" s="10">
        <v>3</v>
      </c>
      <c r="P91" s="31">
        <f t="shared" si="12"/>
        <v>0</v>
      </c>
      <c r="Q91" s="31">
        <f t="shared" si="13"/>
        <v>0</v>
      </c>
      <c r="R91" s="33">
        <v>70</v>
      </c>
      <c r="S91" s="15" t="s">
        <v>143</v>
      </c>
      <c r="T91" s="2">
        <v>4000825</v>
      </c>
    </row>
    <row r="92" spans="1:20" ht="20.100000000000001" customHeight="1" x14ac:dyDescent="0.2">
      <c r="A92" s="25">
        <f t="shared" si="7"/>
        <v>0</v>
      </c>
      <c r="B92" s="5">
        <v>0</v>
      </c>
      <c r="C92" s="5">
        <v>2</v>
      </c>
      <c r="D92" s="29">
        <f t="shared" si="8"/>
        <v>0</v>
      </c>
      <c r="E92" s="30">
        <v>0</v>
      </c>
      <c r="F92" s="30">
        <v>2</v>
      </c>
      <c r="G92" s="5">
        <f t="shared" si="9"/>
        <v>0</v>
      </c>
      <c r="H92" s="12">
        <v>0</v>
      </c>
      <c r="I92" s="12">
        <v>2</v>
      </c>
      <c r="J92" s="20">
        <f t="shared" si="10"/>
        <v>0</v>
      </c>
      <c r="K92" s="3">
        <v>0</v>
      </c>
      <c r="L92" s="3">
        <v>2</v>
      </c>
      <c r="M92" s="10">
        <f t="shared" si="11"/>
        <v>200</v>
      </c>
      <c r="N92" s="12">
        <v>10</v>
      </c>
      <c r="O92" s="10">
        <v>5</v>
      </c>
      <c r="P92" s="31">
        <f t="shared" si="12"/>
        <v>76.923076923076934</v>
      </c>
      <c r="Q92" s="31">
        <f t="shared" si="13"/>
        <v>10</v>
      </c>
      <c r="R92" s="33">
        <v>13</v>
      </c>
      <c r="S92" s="15" t="s">
        <v>144</v>
      </c>
      <c r="T92" s="2">
        <v>4000830</v>
      </c>
    </row>
    <row r="93" spans="1:20" ht="20.100000000000001" customHeight="1" x14ac:dyDescent="0.2">
      <c r="A93" s="25">
        <f t="shared" si="7"/>
        <v>0</v>
      </c>
      <c r="B93" s="5">
        <v>0</v>
      </c>
      <c r="C93" s="5">
        <v>1</v>
      </c>
      <c r="D93" s="29">
        <f t="shared" si="8"/>
        <v>0</v>
      </c>
      <c r="E93" s="30">
        <v>0</v>
      </c>
      <c r="F93" s="30">
        <v>1</v>
      </c>
      <c r="G93" s="5">
        <f t="shared" si="9"/>
        <v>0</v>
      </c>
      <c r="H93" s="12">
        <v>0</v>
      </c>
      <c r="I93" s="12">
        <v>1</v>
      </c>
      <c r="J93" s="20">
        <f t="shared" si="10"/>
        <v>0</v>
      </c>
      <c r="K93" s="3">
        <v>0</v>
      </c>
      <c r="L93" s="3">
        <v>1</v>
      </c>
      <c r="M93" s="10">
        <f t="shared" si="11"/>
        <v>0</v>
      </c>
      <c r="N93" s="12">
        <v>0</v>
      </c>
      <c r="O93" s="10">
        <v>2</v>
      </c>
      <c r="P93" s="31">
        <f t="shared" si="12"/>
        <v>0</v>
      </c>
      <c r="Q93" s="31">
        <f t="shared" si="13"/>
        <v>0</v>
      </c>
      <c r="R93" s="33">
        <v>50</v>
      </c>
      <c r="S93" s="15" t="s">
        <v>145</v>
      </c>
      <c r="T93" s="2">
        <v>4000831</v>
      </c>
    </row>
    <row r="94" spans="1:20" ht="20.100000000000001" customHeight="1" x14ac:dyDescent="0.2">
      <c r="A94" s="25">
        <f t="shared" si="7"/>
        <v>0</v>
      </c>
      <c r="B94" s="5">
        <v>0</v>
      </c>
      <c r="C94" s="5">
        <v>1</v>
      </c>
      <c r="D94" s="29">
        <f t="shared" si="8"/>
        <v>500</v>
      </c>
      <c r="E94" s="30">
        <v>5</v>
      </c>
      <c r="F94" s="30">
        <v>1</v>
      </c>
      <c r="G94" s="5">
        <f t="shared" si="9"/>
        <v>0</v>
      </c>
      <c r="H94" s="12">
        <v>0</v>
      </c>
      <c r="I94" s="12">
        <v>1</v>
      </c>
      <c r="J94" s="20">
        <f t="shared" si="10"/>
        <v>0</v>
      </c>
      <c r="K94" s="3">
        <v>0</v>
      </c>
      <c r="L94" s="3">
        <v>1</v>
      </c>
      <c r="M94" s="10">
        <f t="shared" si="11"/>
        <v>0</v>
      </c>
      <c r="N94" s="12">
        <v>0</v>
      </c>
      <c r="O94" s="10">
        <v>2</v>
      </c>
      <c r="P94" s="31">
        <f t="shared" si="12"/>
        <v>10</v>
      </c>
      <c r="Q94" s="31">
        <f t="shared" si="13"/>
        <v>5</v>
      </c>
      <c r="R94" s="33">
        <v>50</v>
      </c>
      <c r="S94" s="15" t="s">
        <v>146</v>
      </c>
      <c r="T94" s="2">
        <v>4000836</v>
      </c>
    </row>
    <row r="95" spans="1:20" ht="20.100000000000001" customHeight="1" x14ac:dyDescent="0.2">
      <c r="A95" s="25">
        <f t="shared" si="7"/>
        <v>0</v>
      </c>
      <c r="B95" s="5">
        <v>0</v>
      </c>
      <c r="C95" s="5">
        <v>2</v>
      </c>
      <c r="D95" s="29">
        <f t="shared" si="8"/>
        <v>166.66666666666669</v>
      </c>
      <c r="E95" s="30">
        <v>5</v>
      </c>
      <c r="F95" s="30">
        <v>3</v>
      </c>
      <c r="G95" s="5">
        <f t="shared" si="9"/>
        <v>0</v>
      </c>
      <c r="H95" s="10">
        <v>0</v>
      </c>
      <c r="I95" s="10">
        <v>3</v>
      </c>
      <c r="J95" s="20">
        <f t="shared" si="10"/>
        <v>0</v>
      </c>
      <c r="K95" s="4">
        <v>0</v>
      </c>
      <c r="L95" s="4">
        <v>4</v>
      </c>
      <c r="M95" s="10">
        <f t="shared" si="11"/>
        <v>0</v>
      </c>
      <c r="N95" s="10">
        <v>0</v>
      </c>
      <c r="O95" s="10">
        <v>8</v>
      </c>
      <c r="P95" s="31">
        <f t="shared" si="12"/>
        <v>2.5</v>
      </c>
      <c r="Q95" s="31">
        <f t="shared" si="13"/>
        <v>5</v>
      </c>
      <c r="R95" s="34">
        <v>200</v>
      </c>
      <c r="S95" s="15" t="s">
        <v>147</v>
      </c>
      <c r="T95" s="5">
        <v>4000837</v>
      </c>
    </row>
    <row r="96" spans="1:20" ht="20.100000000000001" customHeight="1" x14ac:dyDescent="0.2">
      <c r="A96" s="25">
        <f t="shared" si="7"/>
        <v>0</v>
      </c>
      <c r="B96" s="5">
        <v>0</v>
      </c>
      <c r="C96" s="5">
        <v>2</v>
      </c>
      <c r="D96" s="29">
        <f t="shared" si="8"/>
        <v>250</v>
      </c>
      <c r="E96" s="30">
        <v>5</v>
      </c>
      <c r="F96" s="30">
        <v>2</v>
      </c>
      <c r="G96" s="5">
        <f t="shared" si="9"/>
        <v>0</v>
      </c>
      <c r="H96" s="11">
        <v>0</v>
      </c>
      <c r="I96" s="11">
        <v>2</v>
      </c>
      <c r="J96" s="20">
        <f t="shared" si="10"/>
        <v>0</v>
      </c>
      <c r="K96" s="6">
        <v>0</v>
      </c>
      <c r="L96" s="6">
        <v>2</v>
      </c>
      <c r="M96" s="10">
        <f t="shared" si="11"/>
        <v>140</v>
      </c>
      <c r="N96" s="11">
        <v>7</v>
      </c>
      <c r="O96" s="10">
        <v>5</v>
      </c>
      <c r="P96" s="31">
        <f t="shared" si="12"/>
        <v>9.2307692307692317</v>
      </c>
      <c r="Q96" s="31">
        <f t="shared" si="13"/>
        <v>12</v>
      </c>
      <c r="R96" s="33">
        <v>130</v>
      </c>
      <c r="S96" s="15" t="s">
        <v>148</v>
      </c>
      <c r="T96" s="2">
        <v>4000838</v>
      </c>
    </row>
    <row r="97" spans="1:20" ht="20.100000000000001" customHeight="1" x14ac:dyDescent="0.2">
      <c r="A97" s="25">
        <f t="shared" si="7"/>
        <v>0</v>
      </c>
      <c r="B97" s="5">
        <v>0</v>
      </c>
      <c r="C97" s="5">
        <v>4</v>
      </c>
      <c r="D97" s="29">
        <f t="shared" si="8"/>
        <v>0</v>
      </c>
      <c r="E97" s="30">
        <v>0</v>
      </c>
      <c r="F97" s="30">
        <v>4</v>
      </c>
      <c r="G97" s="5">
        <f t="shared" si="9"/>
        <v>0</v>
      </c>
      <c r="H97" s="12">
        <v>0</v>
      </c>
      <c r="I97" s="12">
        <v>5</v>
      </c>
      <c r="J97" s="20">
        <f t="shared" si="10"/>
        <v>0</v>
      </c>
      <c r="K97" s="3">
        <v>0</v>
      </c>
      <c r="L97" s="3">
        <v>6</v>
      </c>
      <c r="M97" s="10">
        <f t="shared" si="11"/>
        <v>0</v>
      </c>
      <c r="N97" s="12">
        <v>0</v>
      </c>
      <c r="O97" s="10">
        <v>11</v>
      </c>
      <c r="P97" s="31">
        <f t="shared" si="12"/>
        <v>0</v>
      </c>
      <c r="Q97" s="31">
        <f t="shared" si="13"/>
        <v>0</v>
      </c>
      <c r="R97" s="33">
        <v>300</v>
      </c>
      <c r="S97" s="15" t="s">
        <v>149</v>
      </c>
      <c r="T97" s="2">
        <v>4000839</v>
      </c>
    </row>
    <row r="98" spans="1:20" ht="20.100000000000001" customHeight="1" x14ac:dyDescent="0.2">
      <c r="A98" s="25">
        <f t="shared" si="7"/>
        <v>0</v>
      </c>
      <c r="B98" s="5">
        <v>0</v>
      </c>
      <c r="C98" s="5">
        <v>2</v>
      </c>
      <c r="D98" s="29">
        <f t="shared" si="8"/>
        <v>250</v>
      </c>
      <c r="E98" s="30">
        <v>5</v>
      </c>
      <c r="F98" s="30">
        <v>2</v>
      </c>
      <c r="G98" s="5">
        <f t="shared" si="9"/>
        <v>0</v>
      </c>
      <c r="H98" s="12">
        <v>0</v>
      </c>
      <c r="I98" s="12">
        <v>2</v>
      </c>
      <c r="J98" s="20">
        <f t="shared" si="10"/>
        <v>100</v>
      </c>
      <c r="K98" s="3">
        <v>3</v>
      </c>
      <c r="L98" s="3">
        <v>3</v>
      </c>
      <c r="M98" s="10">
        <f t="shared" si="11"/>
        <v>0</v>
      </c>
      <c r="N98" s="12">
        <v>0</v>
      </c>
      <c r="O98" s="10">
        <v>5</v>
      </c>
      <c r="P98" s="31">
        <f t="shared" si="12"/>
        <v>5.7142857142857144</v>
      </c>
      <c r="Q98" s="31">
        <f t="shared" si="13"/>
        <v>8</v>
      </c>
      <c r="R98" s="33">
        <v>140</v>
      </c>
      <c r="S98" s="15" t="s">
        <v>150</v>
      </c>
      <c r="T98" s="2">
        <v>4000840</v>
      </c>
    </row>
    <row r="99" spans="1:20" ht="20.100000000000001" customHeight="1" x14ac:dyDescent="0.2">
      <c r="A99" s="25">
        <f t="shared" si="7"/>
        <v>0</v>
      </c>
      <c r="B99" s="5">
        <v>0</v>
      </c>
      <c r="C99" s="5">
        <v>2</v>
      </c>
      <c r="D99" s="29">
        <f t="shared" si="8"/>
        <v>200</v>
      </c>
      <c r="E99" s="30">
        <v>6</v>
      </c>
      <c r="F99" s="30">
        <v>3</v>
      </c>
      <c r="G99" s="5">
        <f t="shared" si="9"/>
        <v>0</v>
      </c>
      <c r="H99" s="12">
        <v>0</v>
      </c>
      <c r="I99" s="12">
        <v>3</v>
      </c>
      <c r="J99" s="20">
        <f t="shared" si="10"/>
        <v>0</v>
      </c>
      <c r="K99" s="3">
        <v>0</v>
      </c>
      <c r="L99" s="3">
        <v>3</v>
      </c>
      <c r="M99" s="10">
        <f t="shared" si="11"/>
        <v>0</v>
      </c>
      <c r="N99" s="12">
        <v>0</v>
      </c>
      <c r="O99" s="10">
        <v>7</v>
      </c>
      <c r="P99" s="31">
        <f t="shared" si="12"/>
        <v>3.3333333333333335</v>
      </c>
      <c r="Q99" s="31">
        <f t="shared" si="13"/>
        <v>6</v>
      </c>
      <c r="R99" s="33">
        <v>180</v>
      </c>
      <c r="S99" s="15" t="s">
        <v>151</v>
      </c>
      <c r="T99" s="2">
        <v>4000841</v>
      </c>
    </row>
    <row r="100" spans="1:20" ht="20.100000000000001" customHeight="1" x14ac:dyDescent="0.2">
      <c r="A100" s="25">
        <f>H79/I79*100</f>
        <v>0</v>
      </c>
      <c r="B100" s="5">
        <v>0</v>
      </c>
      <c r="C100" s="5">
        <v>0</v>
      </c>
      <c r="D100" s="29">
        <f t="shared" si="8"/>
        <v>0</v>
      </c>
      <c r="E100" s="30">
        <v>0</v>
      </c>
      <c r="F100" s="30">
        <v>1</v>
      </c>
      <c r="G100" s="5">
        <f t="shared" si="9"/>
        <v>0</v>
      </c>
      <c r="H100" s="12">
        <v>0</v>
      </c>
      <c r="I100" s="12">
        <v>1</v>
      </c>
      <c r="J100" s="20">
        <f t="shared" si="10"/>
        <v>0</v>
      </c>
      <c r="K100" s="3">
        <v>0</v>
      </c>
      <c r="L100" s="3">
        <v>1</v>
      </c>
      <c r="M100" s="10">
        <f t="shared" si="11"/>
        <v>0</v>
      </c>
      <c r="N100" s="12">
        <v>0</v>
      </c>
      <c r="O100" s="10">
        <v>2</v>
      </c>
      <c r="P100" s="31">
        <f t="shared" si="12"/>
        <v>0</v>
      </c>
      <c r="Q100" s="31">
        <f t="shared" si="13"/>
        <v>0</v>
      </c>
      <c r="R100" s="33">
        <v>40</v>
      </c>
      <c r="S100" s="15" t="s">
        <v>149</v>
      </c>
      <c r="T100" s="2">
        <v>4000842</v>
      </c>
    </row>
    <row r="101" spans="1:20" ht="20.100000000000001" customHeight="1" x14ac:dyDescent="0.2">
      <c r="A101" s="25">
        <f t="shared" si="7"/>
        <v>0</v>
      </c>
      <c r="B101" s="5">
        <v>0</v>
      </c>
      <c r="C101" s="5">
        <v>9</v>
      </c>
      <c r="D101" s="29">
        <f t="shared" si="8"/>
        <v>0</v>
      </c>
      <c r="E101" s="30">
        <v>0</v>
      </c>
      <c r="F101" s="30">
        <v>11</v>
      </c>
      <c r="G101" s="5">
        <f t="shared" si="9"/>
        <v>0</v>
      </c>
      <c r="H101" s="12">
        <v>0</v>
      </c>
      <c r="I101" s="12">
        <v>13</v>
      </c>
      <c r="J101" s="20">
        <f t="shared" si="10"/>
        <v>0</v>
      </c>
      <c r="K101" s="3">
        <v>0</v>
      </c>
      <c r="L101" s="3">
        <v>14</v>
      </c>
      <c r="M101" s="10">
        <f t="shared" si="11"/>
        <v>0</v>
      </c>
      <c r="N101" s="12">
        <v>0</v>
      </c>
      <c r="O101" s="10">
        <v>29</v>
      </c>
      <c r="P101" s="31">
        <f t="shared" si="12"/>
        <v>0</v>
      </c>
      <c r="Q101" s="31">
        <f t="shared" si="13"/>
        <v>0</v>
      </c>
      <c r="R101" s="33">
        <v>75</v>
      </c>
      <c r="S101" s="15" t="s">
        <v>152</v>
      </c>
      <c r="T101" s="2">
        <v>400086</v>
      </c>
    </row>
    <row r="102" spans="1:20" ht="20.100000000000001" customHeight="1" x14ac:dyDescent="0.2">
      <c r="A102" s="25">
        <f t="shared" si="7"/>
        <v>0</v>
      </c>
      <c r="B102" s="5">
        <v>0</v>
      </c>
      <c r="C102" s="5">
        <v>14</v>
      </c>
      <c r="D102" s="29">
        <f t="shared" si="8"/>
        <v>0</v>
      </c>
      <c r="E102" s="30">
        <v>0</v>
      </c>
      <c r="F102" s="30">
        <v>16</v>
      </c>
      <c r="G102" s="5">
        <f t="shared" si="9"/>
        <v>0</v>
      </c>
      <c r="H102" s="12">
        <v>0</v>
      </c>
      <c r="I102" s="12">
        <v>19</v>
      </c>
      <c r="J102" s="20">
        <f t="shared" si="10"/>
        <v>0</v>
      </c>
      <c r="K102" s="3">
        <v>0</v>
      </c>
      <c r="L102" s="3">
        <v>22</v>
      </c>
      <c r="M102" s="10">
        <f t="shared" si="11"/>
        <v>0</v>
      </c>
      <c r="N102" s="12">
        <v>0</v>
      </c>
      <c r="O102" s="10">
        <v>43</v>
      </c>
      <c r="P102" s="31">
        <f t="shared" si="12"/>
        <v>0</v>
      </c>
      <c r="Q102" s="31">
        <f t="shared" si="13"/>
        <v>0</v>
      </c>
      <c r="R102" s="33">
        <v>114</v>
      </c>
      <c r="S102" s="15" t="s">
        <v>153</v>
      </c>
      <c r="T102" s="2">
        <v>400087</v>
      </c>
    </row>
    <row r="103" spans="1:20" ht="20.100000000000001" customHeight="1" x14ac:dyDescent="0.2">
      <c r="A103" s="25">
        <f t="shared" si="7"/>
        <v>0</v>
      </c>
      <c r="B103" s="5">
        <v>0</v>
      </c>
      <c r="C103" s="5">
        <v>10</v>
      </c>
      <c r="D103" s="29">
        <f t="shared" si="8"/>
        <v>0</v>
      </c>
      <c r="E103" s="30">
        <v>0</v>
      </c>
      <c r="F103" s="30">
        <v>11</v>
      </c>
      <c r="G103" s="5">
        <f t="shared" si="9"/>
        <v>0</v>
      </c>
      <c r="H103" s="12">
        <v>0</v>
      </c>
      <c r="I103" s="12">
        <v>14</v>
      </c>
      <c r="J103" s="20">
        <f t="shared" si="10"/>
        <v>0</v>
      </c>
      <c r="K103" s="3">
        <v>0</v>
      </c>
      <c r="L103" s="3">
        <v>16</v>
      </c>
      <c r="M103" s="10">
        <f t="shared" si="11"/>
        <v>6.4516129032258061</v>
      </c>
      <c r="N103" s="12">
        <v>2</v>
      </c>
      <c r="O103" s="10">
        <v>31</v>
      </c>
      <c r="P103" s="31">
        <f t="shared" si="12"/>
        <v>2.4390243902439024</v>
      </c>
      <c r="Q103" s="31">
        <f t="shared" si="13"/>
        <v>2</v>
      </c>
      <c r="R103" s="33">
        <v>82</v>
      </c>
      <c r="S103" s="15" t="s">
        <v>154</v>
      </c>
      <c r="T103" s="2">
        <v>4000900</v>
      </c>
    </row>
    <row r="104" spans="1:20" ht="20.100000000000001" customHeight="1" x14ac:dyDescent="0.2">
      <c r="A104" s="25">
        <f t="shared" si="7"/>
        <v>0</v>
      </c>
      <c r="B104" s="5">
        <v>0</v>
      </c>
      <c r="C104" s="5">
        <v>2</v>
      </c>
      <c r="D104" s="29">
        <f t="shared" si="8"/>
        <v>0</v>
      </c>
      <c r="E104" s="30">
        <v>0</v>
      </c>
      <c r="F104" s="30">
        <v>2</v>
      </c>
      <c r="G104" s="5">
        <f t="shared" si="9"/>
        <v>0</v>
      </c>
      <c r="H104" s="12">
        <v>0</v>
      </c>
      <c r="I104" s="12">
        <v>3</v>
      </c>
      <c r="J104" s="20">
        <f t="shared" si="10"/>
        <v>0</v>
      </c>
      <c r="K104" s="3">
        <v>0</v>
      </c>
      <c r="L104" s="3">
        <v>3</v>
      </c>
      <c r="M104" s="10">
        <f t="shared" si="11"/>
        <v>66.666666666666657</v>
      </c>
      <c r="N104" s="12">
        <v>4</v>
      </c>
      <c r="O104" s="10">
        <v>6</v>
      </c>
      <c r="P104" s="31">
        <f t="shared" si="12"/>
        <v>26.666666666666668</v>
      </c>
      <c r="Q104" s="31">
        <f t="shared" si="13"/>
        <v>4</v>
      </c>
      <c r="R104" s="33">
        <v>15</v>
      </c>
      <c r="S104" s="15" t="s">
        <v>155</v>
      </c>
      <c r="T104" s="2">
        <v>4000901</v>
      </c>
    </row>
    <row r="105" spans="1:20" ht="20.100000000000001" customHeight="1" x14ac:dyDescent="0.2">
      <c r="A105" s="25">
        <f t="shared" si="7"/>
        <v>0</v>
      </c>
      <c r="B105" s="5">
        <v>0</v>
      </c>
      <c r="C105" s="5">
        <v>13</v>
      </c>
      <c r="D105" s="29">
        <f t="shared" si="8"/>
        <v>0</v>
      </c>
      <c r="E105" s="30">
        <v>0</v>
      </c>
      <c r="F105" s="30">
        <v>16</v>
      </c>
      <c r="G105" s="5">
        <f t="shared" si="9"/>
        <v>0</v>
      </c>
      <c r="H105" s="12">
        <v>0</v>
      </c>
      <c r="I105" s="12">
        <v>19</v>
      </c>
      <c r="J105" s="20">
        <f t="shared" si="10"/>
        <v>0</v>
      </c>
      <c r="K105" s="3">
        <v>0</v>
      </c>
      <c r="L105" s="3">
        <v>21</v>
      </c>
      <c r="M105" s="10">
        <f t="shared" si="11"/>
        <v>4.6511627906976747</v>
      </c>
      <c r="N105" s="12">
        <v>2</v>
      </c>
      <c r="O105" s="10">
        <v>43</v>
      </c>
      <c r="P105" s="31">
        <f t="shared" si="12"/>
        <v>1.7857142857142856</v>
      </c>
      <c r="Q105" s="31">
        <f t="shared" si="13"/>
        <v>2</v>
      </c>
      <c r="R105" s="33">
        <v>112</v>
      </c>
      <c r="S105" s="15" t="s">
        <v>156</v>
      </c>
      <c r="T105" s="2">
        <v>4001200</v>
      </c>
    </row>
    <row r="106" spans="1:20" ht="20.100000000000001" customHeight="1" x14ac:dyDescent="0.2">
      <c r="A106" s="25">
        <f t="shared" si="7"/>
        <v>0</v>
      </c>
      <c r="B106" s="5">
        <v>0</v>
      </c>
      <c r="C106" s="5">
        <v>2</v>
      </c>
      <c r="D106" s="29">
        <f t="shared" si="8"/>
        <v>0</v>
      </c>
      <c r="E106" s="30">
        <v>0</v>
      </c>
      <c r="F106" s="30">
        <v>2</v>
      </c>
      <c r="G106" s="5">
        <f t="shared" si="9"/>
        <v>0</v>
      </c>
      <c r="H106" s="12">
        <v>0</v>
      </c>
      <c r="I106" s="12">
        <v>2</v>
      </c>
      <c r="J106" s="20">
        <f t="shared" si="10"/>
        <v>0</v>
      </c>
      <c r="K106" s="3">
        <v>0</v>
      </c>
      <c r="L106" s="3">
        <v>2</v>
      </c>
      <c r="M106" s="10">
        <f t="shared" si="11"/>
        <v>40</v>
      </c>
      <c r="N106" s="12">
        <v>2</v>
      </c>
      <c r="O106" s="10">
        <v>5</v>
      </c>
      <c r="P106" s="31">
        <f t="shared" si="12"/>
        <v>15.384615384615385</v>
      </c>
      <c r="Q106" s="31">
        <f t="shared" si="13"/>
        <v>2</v>
      </c>
      <c r="R106" s="33">
        <v>13</v>
      </c>
      <c r="S106" s="15" t="s">
        <v>157</v>
      </c>
      <c r="T106" s="2">
        <v>4001201</v>
      </c>
    </row>
    <row r="107" spans="1:20" ht="20.100000000000001" customHeight="1" x14ac:dyDescent="0.2">
      <c r="A107" s="25">
        <f t="shared" si="7"/>
        <v>0</v>
      </c>
      <c r="B107" s="5">
        <v>0</v>
      </c>
      <c r="C107" s="5">
        <v>1</v>
      </c>
      <c r="D107" s="29">
        <f t="shared" si="8"/>
        <v>0</v>
      </c>
      <c r="E107" s="30">
        <v>0</v>
      </c>
      <c r="F107" s="30">
        <v>2</v>
      </c>
      <c r="G107" s="5">
        <f t="shared" si="9"/>
        <v>0</v>
      </c>
      <c r="H107" s="12">
        <v>0</v>
      </c>
      <c r="I107" s="12">
        <v>2</v>
      </c>
      <c r="J107" s="20">
        <f t="shared" si="10"/>
        <v>0</v>
      </c>
      <c r="K107" s="3">
        <v>0</v>
      </c>
      <c r="L107" s="3">
        <v>2</v>
      </c>
      <c r="M107" s="10">
        <f t="shared" si="11"/>
        <v>0</v>
      </c>
      <c r="N107" s="12">
        <v>0</v>
      </c>
      <c r="O107" s="10">
        <v>4</v>
      </c>
      <c r="P107" s="31">
        <f t="shared" si="12"/>
        <v>0</v>
      </c>
      <c r="Q107" s="31">
        <f t="shared" si="13"/>
        <v>0</v>
      </c>
      <c r="R107" s="33">
        <v>11</v>
      </c>
      <c r="S107" s="15" t="s">
        <v>158</v>
      </c>
      <c r="T107" s="2">
        <v>4002101</v>
      </c>
    </row>
    <row r="108" spans="1:20" ht="20.100000000000001" customHeight="1" x14ac:dyDescent="0.2">
      <c r="A108" s="25">
        <f t="shared" si="7"/>
        <v>0</v>
      </c>
      <c r="B108" s="5">
        <v>0</v>
      </c>
      <c r="C108" s="5">
        <v>4</v>
      </c>
      <c r="D108" s="29">
        <f t="shared" si="8"/>
        <v>0</v>
      </c>
      <c r="E108" s="30">
        <v>0</v>
      </c>
      <c r="F108" s="30">
        <v>4</v>
      </c>
      <c r="G108" s="5">
        <f t="shared" si="9"/>
        <v>0</v>
      </c>
      <c r="H108" s="12">
        <v>0</v>
      </c>
      <c r="I108" s="12">
        <v>5</v>
      </c>
      <c r="J108" s="20">
        <f t="shared" si="10"/>
        <v>0</v>
      </c>
      <c r="K108" s="3">
        <v>0</v>
      </c>
      <c r="L108" s="3">
        <v>6</v>
      </c>
      <c r="M108" s="10">
        <f t="shared" si="11"/>
        <v>0</v>
      </c>
      <c r="N108" s="12">
        <v>0</v>
      </c>
      <c r="O108" s="10">
        <v>12</v>
      </c>
      <c r="P108" s="31">
        <f t="shared" si="12"/>
        <v>0</v>
      </c>
      <c r="Q108" s="31">
        <f t="shared" si="13"/>
        <v>0</v>
      </c>
      <c r="R108" s="33">
        <v>31</v>
      </c>
      <c r="S108" s="15" t="s">
        <v>159</v>
      </c>
      <c r="T108" s="2">
        <v>4005105</v>
      </c>
    </row>
    <row r="109" spans="1:20" ht="20.100000000000001" customHeight="1" x14ac:dyDescent="0.2">
      <c r="A109" s="25">
        <f t="shared" si="7"/>
        <v>0</v>
      </c>
      <c r="B109" s="5">
        <v>0</v>
      </c>
      <c r="C109" s="5">
        <v>2</v>
      </c>
      <c r="D109" s="29">
        <f t="shared" si="8"/>
        <v>0</v>
      </c>
      <c r="E109" s="30">
        <v>0</v>
      </c>
      <c r="F109" s="30">
        <v>2</v>
      </c>
      <c r="G109" s="5">
        <f t="shared" si="9"/>
        <v>0</v>
      </c>
      <c r="H109" s="12">
        <v>0</v>
      </c>
      <c r="I109" s="12">
        <v>2</v>
      </c>
      <c r="J109" s="20">
        <f t="shared" si="10"/>
        <v>0</v>
      </c>
      <c r="K109" s="3">
        <v>0</v>
      </c>
      <c r="L109" s="3">
        <v>2</v>
      </c>
      <c r="M109" s="10">
        <f t="shared" si="11"/>
        <v>0</v>
      </c>
      <c r="N109" s="12">
        <v>0</v>
      </c>
      <c r="O109" s="10">
        <v>5</v>
      </c>
      <c r="P109" s="31">
        <f t="shared" si="12"/>
        <v>0</v>
      </c>
      <c r="Q109" s="31">
        <f t="shared" si="13"/>
        <v>0</v>
      </c>
      <c r="R109" s="33">
        <v>13</v>
      </c>
      <c r="S109" s="15" t="s">
        <v>160</v>
      </c>
      <c r="T109" s="2">
        <v>4005106</v>
      </c>
    </row>
    <row r="110" spans="1:20" ht="20.100000000000001" customHeight="1" x14ac:dyDescent="0.2">
      <c r="A110" s="25">
        <f t="shared" si="7"/>
        <v>0</v>
      </c>
      <c r="B110" s="5">
        <v>0</v>
      </c>
      <c r="C110" s="5">
        <v>4</v>
      </c>
      <c r="D110" s="29">
        <f t="shared" si="8"/>
        <v>0</v>
      </c>
      <c r="E110" s="30">
        <v>0</v>
      </c>
      <c r="F110" s="30">
        <v>5</v>
      </c>
      <c r="G110" s="5">
        <f t="shared" si="9"/>
        <v>0</v>
      </c>
      <c r="H110" s="12">
        <v>0</v>
      </c>
      <c r="I110" s="12">
        <v>6</v>
      </c>
      <c r="J110" s="20">
        <f t="shared" si="10"/>
        <v>0</v>
      </c>
      <c r="K110" s="3">
        <v>0</v>
      </c>
      <c r="L110" s="3">
        <v>6</v>
      </c>
      <c r="M110" s="10">
        <f t="shared" si="11"/>
        <v>0</v>
      </c>
      <c r="N110" s="12">
        <v>0</v>
      </c>
      <c r="O110" s="10">
        <v>13</v>
      </c>
      <c r="P110" s="31">
        <f t="shared" si="12"/>
        <v>0</v>
      </c>
      <c r="Q110" s="31">
        <f t="shared" si="13"/>
        <v>0</v>
      </c>
      <c r="R110" s="33">
        <v>34</v>
      </c>
      <c r="S110" s="15" t="s">
        <v>161</v>
      </c>
      <c r="T110" s="2">
        <v>4005107</v>
      </c>
    </row>
    <row r="111" spans="1:20" ht="20.100000000000001" customHeight="1" x14ac:dyDescent="0.2">
      <c r="A111" s="25">
        <f t="shared" si="7"/>
        <v>0</v>
      </c>
      <c r="B111" s="5">
        <v>0</v>
      </c>
      <c r="C111" s="5">
        <v>10</v>
      </c>
      <c r="D111" s="29">
        <f t="shared" si="8"/>
        <v>0</v>
      </c>
      <c r="E111" s="30">
        <v>0</v>
      </c>
      <c r="F111" s="30">
        <v>12</v>
      </c>
      <c r="G111" s="5">
        <f t="shared" si="9"/>
        <v>0</v>
      </c>
      <c r="H111" s="12">
        <v>0</v>
      </c>
      <c r="I111" s="12">
        <v>14</v>
      </c>
      <c r="J111" s="20">
        <f t="shared" si="10"/>
        <v>0</v>
      </c>
      <c r="K111" s="3">
        <v>0</v>
      </c>
      <c r="L111" s="3">
        <v>16</v>
      </c>
      <c r="M111" s="10">
        <f t="shared" si="11"/>
        <v>0</v>
      </c>
      <c r="N111" s="12">
        <v>0</v>
      </c>
      <c r="O111" s="10">
        <v>32</v>
      </c>
      <c r="P111" s="31">
        <f t="shared" si="12"/>
        <v>0</v>
      </c>
      <c r="Q111" s="31">
        <f t="shared" si="13"/>
        <v>0</v>
      </c>
      <c r="R111" s="33">
        <v>83</v>
      </c>
      <c r="S111" s="15" t="s">
        <v>162</v>
      </c>
      <c r="T111" s="2">
        <v>4005108</v>
      </c>
    </row>
    <row r="112" spans="1:20" ht="20.100000000000001" customHeight="1" x14ac:dyDescent="0.2">
      <c r="A112" s="25">
        <f t="shared" si="7"/>
        <v>0</v>
      </c>
      <c r="B112" s="5">
        <v>0</v>
      </c>
      <c r="C112" s="5">
        <v>7</v>
      </c>
      <c r="D112" s="29">
        <f t="shared" si="8"/>
        <v>0</v>
      </c>
      <c r="E112" s="30">
        <v>0</v>
      </c>
      <c r="F112" s="30">
        <v>8</v>
      </c>
      <c r="G112" s="5">
        <f t="shared" si="9"/>
        <v>0</v>
      </c>
      <c r="H112" s="12">
        <v>0</v>
      </c>
      <c r="I112" s="12">
        <v>10</v>
      </c>
      <c r="J112" s="20">
        <f t="shared" si="10"/>
        <v>0</v>
      </c>
      <c r="K112" s="3">
        <v>0</v>
      </c>
      <c r="L112" s="3">
        <v>11</v>
      </c>
      <c r="M112" s="10">
        <f t="shared" si="11"/>
        <v>0</v>
      </c>
      <c r="N112" s="12">
        <v>0</v>
      </c>
      <c r="O112" s="10">
        <v>22</v>
      </c>
      <c r="P112" s="31">
        <f t="shared" si="12"/>
        <v>0</v>
      </c>
      <c r="Q112" s="31">
        <f t="shared" si="13"/>
        <v>0</v>
      </c>
      <c r="R112" s="33">
        <v>57</v>
      </c>
      <c r="S112" s="15" t="s">
        <v>163</v>
      </c>
      <c r="T112" s="2">
        <v>4005109</v>
      </c>
    </row>
    <row r="113" spans="1:20" ht="20.100000000000001" customHeight="1" x14ac:dyDescent="0.2">
      <c r="A113" s="25">
        <f t="shared" si="7"/>
        <v>0</v>
      </c>
      <c r="B113" s="5">
        <v>0</v>
      </c>
      <c r="C113" s="5">
        <v>8</v>
      </c>
      <c r="D113" s="29">
        <f t="shared" si="8"/>
        <v>0</v>
      </c>
      <c r="E113" s="30">
        <v>0</v>
      </c>
      <c r="F113" s="30">
        <v>9</v>
      </c>
      <c r="G113" s="5">
        <f t="shared" si="9"/>
        <v>0</v>
      </c>
      <c r="H113" s="12">
        <v>0</v>
      </c>
      <c r="I113" s="12">
        <v>11</v>
      </c>
      <c r="J113" s="20">
        <f t="shared" si="10"/>
        <v>0</v>
      </c>
      <c r="K113" s="3">
        <v>0</v>
      </c>
      <c r="L113" s="3">
        <v>13</v>
      </c>
      <c r="M113" s="10">
        <f t="shared" si="11"/>
        <v>0</v>
      </c>
      <c r="N113" s="12">
        <v>0</v>
      </c>
      <c r="O113" s="10">
        <v>25</v>
      </c>
      <c r="P113" s="31">
        <f t="shared" si="12"/>
        <v>0</v>
      </c>
      <c r="Q113" s="31">
        <f t="shared" si="13"/>
        <v>0</v>
      </c>
      <c r="R113" s="33">
        <v>66</v>
      </c>
      <c r="S113" s="15" t="s">
        <v>164</v>
      </c>
      <c r="T113" s="2">
        <v>4005110</v>
      </c>
    </row>
    <row r="114" spans="1:20" ht="20.100000000000001" customHeight="1" x14ac:dyDescent="0.2">
      <c r="A114" s="25">
        <f t="shared" si="7"/>
        <v>20</v>
      </c>
      <c r="B114" s="5">
        <v>1</v>
      </c>
      <c r="C114" s="5">
        <v>5</v>
      </c>
      <c r="D114" s="29">
        <f t="shared" si="8"/>
        <v>0</v>
      </c>
      <c r="E114" s="30">
        <v>0</v>
      </c>
      <c r="F114" s="30">
        <v>6</v>
      </c>
      <c r="G114" s="5">
        <f t="shared" si="9"/>
        <v>0</v>
      </c>
      <c r="H114" s="12">
        <v>0</v>
      </c>
      <c r="I114" s="12">
        <v>8</v>
      </c>
      <c r="J114" s="20">
        <f t="shared" si="10"/>
        <v>0</v>
      </c>
      <c r="K114" s="3">
        <v>0</v>
      </c>
      <c r="L114" s="3">
        <v>9</v>
      </c>
      <c r="M114" s="10">
        <f t="shared" si="11"/>
        <v>0</v>
      </c>
      <c r="N114" s="12">
        <v>0</v>
      </c>
      <c r="O114" s="10">
        <v>17</v>
      </c>
      <c r="P114" s="31">
        <f t="shared" si="12"/>
        <v>2.2222222222222223</v>
      </c>
      <c r="Q114" s="31">
        <f t="shared" si="13"/>
        <v>1</v>
      </c>
      <c r="R114" s="33">
        <v>45</v>
      </c>
      <c r="S114" s="15" t="s">
        <v>165</v>
      </c>
      <c r="T114" s="7" t="s">
        <v>0</v>
      </c>
    </row>
    <row r="115" spans="1:20" ht="20.100000000000001" customHeight="1" x14ac:dyDescent="0.2">
      <c r="A115" s="25">
        <f t="shared" si="7"/>
        <v>0</v>
      </c>
      <c r="B115" s="5">
        <v>0</v>
      </c>
      <c r="C115" s="5">
        <v>4</v>
      </c>
      <c r="D115" s="29">
        <f t="shared" si="8"/>
        <v>0</v>
      </c>
      <c r="E115" s="30">
        <v>0</v>
      </c>
      <c r="F115" s="30">
        <v>4</v>
      </c>
      <c r="G115" s="5">
        <f t="shared" si="9"/>
        <v>0</v>
      </c>
      <c r="H115" s="12">
        <v>0</v>
      </c>
      <c r="I115" s="12">
        <v>5</v>
      </c>
      <c r="J115" s="20">
        <f t="shared" si="10"/>
        <v>0</v>
      </c>
      <c r="K115" s="3">
        <v>0</v>
      </c>
      <c r="L115" s="3">
        <v>6</v>
      </c>
      <c r="M115" s="10">
        <f t="shared" si="11"/>
        <v>0</v>
      </c>
      <c r="N115" s="12">
        <v>0</v>
      </c>
      <c r="O115" s="10">
        <v>12</v>
      </c>
      <c r="P115" s="31">
        <f t="shared" si="12"/>
        <v>0</v>
      </c>
      <c r="Q115" s="31">
        <f t="shared" si="13"/>
        <v>0</v>
      </c>
      <c r="R115" s="33">
        <v>32</v>
      </c>
      <c r="S115" s="15" t="s">
        <v>166</v>
      </c>
      <c r="T115" s="7" t="s">
        <v>1</v>
      </c>
    </row>
    <row r="116" spans="1:20" ht="20.100000000000001" customHeight="1" x14ac:dyDescent="0.2">
      <c r="A116" s="25">
        <f t="shared" si="7"/>
        <v>1500</v>
      </c>
      <c r="B116" s="5">
        <v>30</v>
      </c>
      <c r="C116" s="5">
        <v>2</v>
      </c>
      <c r="D116" s="29">
        <f t="shared" si="8"/>
        <v>0</v>
      </c>
      <c r="E116" s="30">
        <v>0</v>
      </c>
      <c r="F116" s="30">
        <v>2</v>
      </c>
      <c r="G116" s="5">
        <f t="shared" si="9"/>
        <v>0</v>
      </c>
      <c r="H116" s="12">
        <v>0</v>
      </c>
      <c r="I116" s="12">
        <v>3</v>
      </c>
      <c r="J116" s="20">
        <f t="shared" si="10"/>
        <v>0</v>
      </c>
      <c r="K116" s="3">
        <v>0</v>
      </c>
      <c r="L116" s="3">
        <v>3</v>
      </c>
      <c r="M116" s="10">
        <f t="shared" si="11"/>
        <v>16.666666666666664</v>
      </c>
      <c r="N116" s="12">
        <v>1</v>
      </c>
      <c r="O116" s="10">
        <v>6</v>
      </c>
      <c r="P116" s="31">
        <f t="shared" si="12"/>
        <v>182.35294117647058</v>
      </c>
      <c r="Q116" s="31">
        <f t="shared" si="13"/>
        <v>31</v>
      </c>
      <c r="R116" s="33">
        <v>17</v>
      </c>
      <c r="S116" s="15" t="s">
        <v>167</v>
      </c>
      <c r="T116" s="7" t="s">
        <v>2</v>
      </c>
    </row>
    <row r="117" spans="1:20" ht="20.100000000000001" customHeight="1" x14ac:dyDescent="0.2">
      <c r="A117" s="25">
        <f t="shared" si="7"/>
        <v>0</v>
      </c>
      <c r="B117" s="5">
        <v>0</v>
      </c>
      <c r="C117" s="5">
        <v>1</v>
      </c>
      <c r="D117" s="29">
        <f t="shared" si="8"/>
        <v>0</v>
      </c>
      <c r="E117" s="30">
        <v>0</v>
      </c>
      <c r="F117" s="30">
        <v>1</v>
      </c>
      <c r="G117" s="5">
        <f t="shared" si="9"/>
        <v>0</v>
      </c>
      <c r="H117" s="12">
        <v>0</v>
      </c>
      <c r="I117" s="12">
        <v>1</v>
      </c>
      <c r="J117" s="20">
        <f t="shared" si="10"/>
        <v>0</v>
      </c>
      <c r="K117" s="3">
        <v>0</v>
      </c>
      <c r="L117" s="3">
        <v>1</v>
      </c>
      <c r="M117" s="10">
        <f t="shared" si="11"/>
        <v>0</v>
      </c>
      <c r="N117" s="12">
        <v>0</v>
      </c>
      <c r="O117" s="10">
        <v>3</v>
      </c>
      <c r="P117" s="31">
        <f t="shared" si="12"/>
        <v>0</v>
      </c>
      <c r="Q117" s="31">
        <f t="shared" si="13"/>
        <v>0</v>
      </c>
      <c r="R117" s="33">
        <v>7</v>
      </c>
      <c r="S117" s="15" t="s">
        <v>168</v>
      </c>
      <c r="T117" s="7" t="s">
        <v>3</v>
      </c>
    </row>
    <row r="118" spans="1:20" ht="20.100000000000001" customHeight="1" x14ac:dyDescent="0.2">
      <c r="A118" s="25">
        <f t="shared" si="7"/>
        <v>0</v>
      </c>
      <c r="B118" s="5">
        <v>0</v>
      </c>
      <c r="C118" s="5">
        <v>4</v>
      </c>
      <c r="D118" s="29">
        <f t="shared" si="8"/>
        <v>0</v>
      </c>
      <c r="E118" s="30">
        <v>0</v>
      </c>
      <c r="F118" s="30">
        <v>4</v>
      </c>
      <c r="G118" s="5">
        <f t="shared" si="9"/>
        <v>0</v>
      </c>
      <c r="H118" s="12">
        <v>0</v>
      </c>
      <c r="I118" s="12">
        <v>5</v>
      </c>
      <c r="J118" s="20">
        <f t="shared" si="10"/>
        <v>0</v>
      </c>
      <c r="K118" s="3">
        <v>0</v>
      </c>
      <c r="L118" s="3">
        <v>6</v>
      </c>
      <c r="M118" s="10">
        <f t="shared" si="11"/>
        <v>0</v>
      </c>
      <c r="N118" s="12">
        <v>0</v>
      </c>
      <c r="O118" s="10">
        <v>12</v>
      </c>
      <c r="P118" s="31">
        <f t="shared" si="12"/>
        <v>0</v>
      </c>
      <c r="Q118" s="31">
        <f t="shared" si="13"/>
        <v>0</v>
      </c>
      <c r="R118" s="33">
        <v>31</v>
      </c>
      <c r="S118" s="15" t="s">
        <v>169</v>
      </c>
      <c r="T118" s="7" t="s">
        <v>4</v>
      </c>
    </row>
    <row r="119" spans="1:20" ht="20.100000000000001" customHeight="1" x14ac:dyDescent="0.2">
      <c r="A119" s="25">
        <f t="shared" si="7"/>
        <v>333.33333333333337</v>
      </c>
      <c r="B119" s="5">
        <v>20</v>
      </c>
      <c r="C119" s="5">
        <v>6</v>
      </c>
      <c r="D119" s="29">
        <f t="shared" si="8"/>
        <v>0</v>
      </c>
      <c r="E119" s="30">
        <v>0</v>
      </c>
      <c r="F119" s="30">
        <v>7</v>
      </c>
      <c r="G119" s="5">
        <f t="shared" si="9"/>
        <v>0</v>
      </c>
      <c r="H119" s="12">
        <v>0</v>
      </c>
      <c r="I119" s="12">
        <v>9</v>
      </c>
      <c r="J119" s="20">
        <f t="shared" si="10"/>
        <v>0</v>
      </c>
      <c r="K119" s="3">
        <v>0</v>
      </c>
      <c r="L119" s="3">
        <v>10</v>
      </c>
      <c r="M119" s="10">
        <f t="shared" si="11"/>
        <v>0</v>
      </c>
      <c r="N119" s="12">
        <v>0</v>
      </c>
      <c r="O119" s="10">
        <v>20</v>
      </c>
      <c r="P119" s="31">
        <f t="shared" si="12"/>
        <v>38.461538461538467</v>
      </c>
      <c r="Q119" s="31">
        <f t="shared" si="13"/>
        <v>20</v>
      </c>
      <c r="R119" s="33">
        <v>52</v>
      </c>
      <c r="S119" s="15" t="s">
        <v>170</v>
      </c>
      <c r="T119" s="7" t="s">
        <v>5</v>
      </c>
    </row>
    <row r="120" spans="1:20" ht="20.100000000000001" customHeight="1" x14ac:dyDescent="0.2">
      <c r="A120" s="25">
        <f t="shared" si="7"/>
        <v>0</v>
      </c>
      <c r="B120" s="5">
        <v>0</v>
      </c>
      <c r="C120" s="5">
        <v>1</v>
      </c>
      <c r="D120" s="29">
        <f t="shared" si="8"/>
        <v>100</v>
      </c>
      <c r="E120" s="30">
        <v>1</v>
      </c>
      <c r="F120" s="30">
        <v>1</v>
      </c>
      <c r="G120" s="5">
        <f t="shared" si="9"/>
        <v>0</v>
      </c>
      <c r="H120" s="12">
        <v>0</v>
      </c>
      <c r="I120" s="12">
        <v>2</v>
      </c>
      <c r="J120" s="20">
        <f t="shared" si="10"/>
        <v>0</v>
      </c>
      <c r="K120" s="3">
        <v>0</v>
      </c>
      <c r="L120" s="3">
        <v>2</v>
      </c>
      <c r="M120" s="10">
        <f t="shared" si="11"/>
        <v>0</v>
      </c>
      <c r="N120" s="12">
        <v>0</v>
      </c>
      <c r="O120" s="10">
        <v>4</v>
      </c>
      <c r="P120" s="31">
        <f t="shared" si="12"/>
        <v>10</v>
      </c>
      <c r="Q120" s="31">
        <f t="shared" si="13"/>
        <v>1</v>
      </c>
      <c r="R120" s="33">
        <v>10</v>
      </c>
      <c r="S120" s="15" t="s">
        <v>171</v>
      </c>
      <c r="T120" s="7" t="s">
        <v>6</v>
      </c>
    </row>
    <row r="121" spans="1:20" ht="20.100000000000001" customHeight="1" x14ac:dyDescent="0.2">
      <c r="A121" s="25">
        <f t="shared" si="7"/>
        <v>500</v>
      </c>
      <c r="B121" s="5">
        <v>5</v>
      </c>
      <c r="C121" s="5">
        <v>1</v>
      </c>
      <c r="D121" s="29">
        <f t="shared" si="8"/>
        <v>0</v>
      </c>
      <c r="E121" s="30">
        <v>0</v>
      </c>
      <c r="F121" s="30">
        <v>2</v>
      </c>
      <c r="G121" s="5">
        <f t="shared" si="9"/>
        <v>0</v>
      </c>
      <c r="H121" s="12">
        <v>0</v>
      </c>
      <c r="I121" s="12">
        <v>2</v>
      </c>
      <c r="J121" s="20">
        <f t="shared" si="10"/>
        <v>0</v>
      </c>
      <c r="K121" s="3">
        <v>0</v>
      </c>
      <c r="L121" s="3">
        <v>2</v>
      </c>
      <c r="M121" s="10">
        <f t="shared" si="11"/>
        <v>0</v>
      </c>
      <c r="N121" s="12">
        <v>0</v>
      </c>
      <c r="O121" s="10">
        <v>5</v>
      </c>
      <c r="P121" s="31">
        <f t="shared" si="12"/>
        <v>41.666666666666671</v>
      </c>
      <c r="Q121" s="31">
        <f t="shared" si="13"/>
        <v>5</v>
      </c>
      <c r="R121" s="33">
        <v>12</v>
      </c>
      <c r="S121" s="15" t="s">
        <v>172</v>
      </c>
      <c r="T121" s="7" t="s">
        <v>7</v>
      </c>
    </row>
    <row r="122" spans="1:20" ht="20.100000000000001" customHeight="1" x14ac:dyDescent="0.2">
      <c r="A122" s="25">
        <f t="shared" si="7"/>
        <v>0</v>
      </c>
      <c r="B122" s="5">
        <v>0</v>
      </c>
      <c r="C122" s="5">
        <v>3</v>
      </c>
      <c r="D122" s="29">
        <f t="shared" si="8"/>
        <v>0</v>
      </c>
      <c r="E122" s="30">
        <v>0</v>
      </c>
      <c r="F122" s="30">
        <v>3</v>
      </c>
      <c r="G122" s="5">
        <f t="shared" si="9"/>
        <v>0</v>
      </c>
      <c r="H122" s="12">
        <v>0</v>
      </c>
      <c r="I122" s="12">
        <v>4</v>
      </c>
      <c r="J122" s="20">
        <f t="shared" si="10"/>
        <v>0</v>
      </c>
      <c r="K122" s="3">
        <v>0</v>
      </c>
      <c r="L122" s="3">
        <v>4</v>
      </c>
      <c r="M122" s="10">
        <f t="shared" si="11"/>
        <v>0</v>
      </c>
      <c r="N122" s="12">
        <v>0</v>
      </c>
      <c r="O122" s="10">
        <v>8</v>
      </c>
      <c r="P122" s="31">
        <f t="shared" si="12"/>
        <v>0</v>
      </c>
      <c r="Q122" s="31">
        <f t="shared" si="13"/>
        <v>0</v>
      </c>
      <c r="R122" s="33">
        <v>22</v>
      </c>
      <c r="S122" s="15" t="s">
        <v>173</v>
      </c>
      <c r="T122" s="7" t="s">
        <v>8</v>
      </c>
    </row>
    <row r="123" spans="1:20" ht="20.100000000000001" customHeight="1" x14ac:dyDescent="0.2">
      <c r="A123" s="25">
        <f t="shared" si="7"/>
        <v>0</v>
      </c>
      <c r="B123" s="5">
        <v>0</v>
      </c>
      <c r="C123" s="5">
        <v>2</v>
      </c>
      <c r="D123" s="29">
        <f t="shared" si="8"/>
        <v>0</v>
      </c>
      <c r="E123" s="30">
        <v>0</v>
      </c>
      <c r="F123" s="30">
        <v>2</v>
      </c>
      <c r="G123" s="5">
        <f t="shared" si="9"/>
        <v>0</v>
      </c>
      <c r="H123" s="12">
        <v>0</v>
      </c>
      <c r="I123" s="12">
        <v>2</v>
      </c>
      <c r="J123" s="20">
        <f t="shared" si="10"/>
        <v>0</v>
      </c>
      <c r="K123" s="3">
        <v>0</v>
      </c>
      <c r="L123" s="3">
        <v>3</v>
      </c>
      <c r="M123" s="10">
        <f t="shared" si="11"/>
        <v>0</v>
      </c>
      <c r="N123" s="12">
        <v>0</v>
      </c>
      <c r="O123" s="10">
        <v>5</v>
      </c>
      <c r="P123" s="31">
        <f t="shared" si="12"/>
        <v>0</v>
      </c>
      <c r="Q123" s="31">
        <f t="shared" si="13"/>
        <v>0</v>
      </c>
      <c r="R123" s="33">
        <v>14</v>
      </c>
      <c r="S123" s="15" t="s">
        <v>174</v>
      </c>
      <c r="T123" s="8" t="s">
        <v>9</v>
      </c>
    </row>
    <row r="124" spans="1:20" ht="20.100000000000001" customHeight="1" x14ac:dyDescent="0.2">
      <c r="A124" s="25">
        <f t="shared" si="7"/>
        <v>0</v>
      </c>
      <c r="B124" s="5">
        <v>0</v>
      </c>
      <c r="C124" s="5">
        <v>2</v>
      </c>
      <c r="D124" s="29">
        <f t="shared" si="8"/>
        <v>0</v>
      </c>
      <c r="E124" s="30">
        <v>0</v>
      </c>
      <c r="F124" s="30">
        <v>2</v>
      </c>
      <c r="G124" s="5">
        <f t="shared" si="9"/>
        <v>0</v>
      </c>
      <c r="H124" s="12">
        <v>0</v>
      </c>
      <c r="I124" s="12">
        <v>3</v>
      </c>
      <c r="J124" s="20">
        <f t="shared" si="10"/>
        <v>0</v>
      </c>
      <c r="K124" s="3">
        <v>0</v>
      </c>
      <c r="L124" s="3">
        <v>3</v>
      </c>
      <c r="M124" s="10">
        <f t="shared" si="11"/>
        <v>0</v>
      </c>
      <c r="N124" s="12">
        <v>0</v>
      </c>
      <c r="O124" s="10">
        <v>6</v>
      </c>
      <c r="P124" s="31">
        <f t="shared" si="12"/>
        <v>0</v>
      </c>
      <c r="Q124" s="31">
        <f t="shared" si="13"/>
        <v>0</v>
      </c>
      <c r="R124" s="33">
        <v>17</v>
      </c>
      <c r="S124" s="15" t="s">
        <v>175</v>
      </c>
      <c r="T124" s="8" t="s">
        <v>10</v>
      </c>
    </row>
    <row r="125" spans="1:20" ht="20.100000000000001" customHeight="1" x14ac:dyDescent="0.2">
      <c r="A125" s="25">
        <f t="shared" si="7"/>
        <v>0</v>
      </c>
      <c r="B125" s="5">
        <v>0</v>
      </c>
      <c r="C125" s="5">
        <v>6</v>
      </c>
      <c r="D125" s="29">
        <f t="shared" si="8"/>
        <v>0</v>
      </c>
      <c r="E125" s="30">
        <v>0</v>
      </c>
      <c r="F125" s="30">
        <v>7</v>
      </c>
      <c r="G125" s="5">
        <f t="shared" si="9"/>
        <v>0</v>
      </c>
      <c r="H125" s="12">
        <v>0</v>
      </c>
      <c r="I125" s="12">
        <v>9</v>
      </c>
      <c r="J125" s="20">
        <f t="shared" si="10"/>
        <v>0</v>
      </c>
      <c r="K125" s="3">
        <v>0</v>
      </c>
      <c r="L125" s="3">
        <v>10</v>
      </c>
      <c r="M125" s="10">
        <f t="shared" si="11"/>
        <v>147.36842105263156</v>
      </c>
      <c r="N125" s="12">
        <v>28</v>
      </c>
      <c r="O125" s="10">
        <v>19</v>
      </c>
      <c r="P125" s="31">
        <f t="shared" si="12"/>
        <v>54.901960784313729</v>
      </c>
      <c r="Q125" s="31">
        <f t="shared" si="13"/>
        <v>28</v>
      </c>
      <c r="R125" s="33">
        <v>51</v>
      </c>
      <c r="S125" s="15" t="s">
        <v>176</v>
      </c>
      <c r="T125" s="7" t="s">
        <v>11</v>
      </c>
    </row>
    <row r="126" spans="1:20" ht="20.100000000000001" customHeight="1" x14ac:dyDescent="0.2">
      <c r="A126" s="25">
        <f t="shared" si="7"/>
        <v>5.6338028169014089</v>
      </c>
      <c r="B126" s="5">
        <v>4</v>
      </c>
      <c r="C126" s="5">
        <v>71</v>
      </c>
      <c r="D126" s="29">
        <f t="shared" si="8"/>
        <v>0</v>
      </c>
      <c r="E126" s="30">
        <v>0</v>
      </c>
      <c r="F126" s="30">
        <v>83</v>
      </c>
      <c r="G126" s="5">
        <f t="shared" si="9"/>
        <v>14.000000000000002</v>
      </c>
      <c r="H126" s="12">
        <v>14</v>
      </c>
      <c r="I126" s="12">
        <v>100</v>
      </c>
      <c r="J126" s="20">
        <f t="shared" si="10"/>
        <v>4.4642857142857144</v>
      </c>
      <c r="K126" s="3">
        <v>5</v>
      </c>
      <c r="L126" s="3">
        <v>112</v>
      </c>
      <c r="M126" s="10">
        <f t="shared" si="11"/>
        <v>0.44444444444444442</v>
      </c>
      <c r="N126" s="12">
        <v>1</v>
      </c>
      <c r="O126" s="10">
        <v>225</v>
      </c>
      <c r="P126" s="31">
        <f t="shared" si="12"/>
        <v>4.0609137055837561</v>
      </c>
      <c r="Q126" s="31">
        <f t="shared" si="13"/>
        <v>24</v>
      </c>
      <c r="R126" s="33">
        <v>591</v>
      </c>
      <c r="S126" s="15" t="s">
        <v>177</v>
      </c>
      <c r="T126" s="7" t="s">
        <v>12</v>
      </c>
    </row>
    <row r="127" spans="1:20" ht="20.100000000000001" customHeight="1" x14ac:dyDescent="0.2">
      <c r="A127" s="25">
        <f t="shared" si="7"/>
        <v>0</v>
      </c>
      <c r="B127" s="5">
        <v>0</v>
      </c>
      <c r="C127" s="5">
        <v>23</v>
      </c>
      <c r="D127" s="29">
        <f t="shared" si="8"/>
        <v>0</v>
      </c>
      <c r="E127" s="30">
        <v>0</v>
      </c>
      <c r="F127" s="30">
        <v>27</v>
      </c>
      <c r="G127" s="5">
        <f t="shared" si="9"/>
        <v>90.909090909090907</v>
      </c>
      <c r="H127" s="12">
        <v>30</v>
      </c>
      <c r="I127" s="12">
        <v>33</v>
      </c>
      <c r="J127" s="20">
        <f t="shared" si="10"/>
        <v>0</v>
      </c>
      <c r="K127" s="3">
        <v>0</v>
      </c>
      <c r="L127" s="3">
        <v>37</v>
      </c>
      <c r="M127" s="10">
        <f t="shared" si="11"/>
        <v>0</v>
      </c>
      <c r="N127" s="12">
        <v>0</v>
      </c>
      <c r="O127" s="10">
        <v>73</v>
      </c>
      <c r="P127" s="31">
        <f t="shared" si="12"/>
        <v>15.544041450777202</v>
      </c>
      <c r="Q127" s="31">
        <f t="shared" si="13"/>
        <v>30</v>
      </c>
      <c r="R127" s="33">
        <v>193</v>
      </c>
      <c r="S127" s="15" t="s">
        <v>178</v>
      </c>
      <c r="T127" s="7" t="s">
        <v>13</v>
      </c>
    </row>
    <row r="128" spans="1:20" ht="20.100000000000001" customHeight="1" x14ac:dyDescent="0.2">
      <c r="A128" s="25">
        <f t="shared" si="7"/>
        <v>7.8947368421052628</v>
      </c>
      <c r="B128" s="5">
        <v>3</v>
      </c>
      <c r="C128" s="5">
        <v>38</v>
      </c>
      <c r="D128" s="29">
        <f t="shared" si="8"/>
        <v>0</v>
      </c>
      <c r="E128" s="30">
        <v>0</v>
      </c>
      <c r="F128" s="30">
        <v>44</v>
      </c>
      <c r="G128" s="5">
        <f t="shared" si="9"/>
        <v>37.037037037037038</v>
      </c>
      <c r="H128" s="12">
        <v>20</v>
      </c>
      <c r="I128" s="12">
        <v>54</v>
      </c>
      <c r="J128" s="20">
        <f t="shared" si="10"/>
        <v>0</v>
      </c>
      <c r="K128" s="3">
        <v>0</v>
      </c>
      <c r="L128" s="3">
        <v>60</v>
      </c>
      <c r="M128" s="10">
        <f t="shared" si="11"/>
        <v>0.83333333333333337</v>
      </c>
      <c r="N128" s="12">
        <v>1</v>
      </c>
      <c r="O128" s="10">
        <v>120</v>
      </c>
      <c r="P128" s="31">
        <f t="shared" si="12"/>
        <v>7.6190476190476195</v>
      </c>
      <c r="Q128" s="31">
        <f t="shared" si="13"/>
        <v>24</v>
      </c>
      <c r="R128" s="33">
        <v>315</v>
      </c>
      <c r="S128" s="15" t="s">
        <v>179</v>
      </c>
      <c r="T128" s="7" t="s">
        <v>14</v>
      </c>
    </row>
    <row r="129" spans="1:20" ht="20.100000000000001" customHeight="1" x14ac:dyDescent="0.2">
      <c r="A129" s="25">
        <f t="shared" si="7"/>
        <v>0</v>
      </c>
      <c r="B129" s="5">
        <v>0</v>
      </c>
      <c r="C129" s="5">
        <v>7</v>
      </c>
      <c r="D129" s="29">
        <f t="shared" si="8"/>
        <v>62.5</v>
      </c>
      <c r="E129" s="30">
        <v>5</v>
      </c>
      <c r="F129" s="30">
        <v>8</v>
      </c>
      <c r="G129" s="5">
        <f t="shared" si="9"/>
        <v>0</v>
      </c>
      <c r="H129" s="12">
        <v>0</v>
      </c>
      <c r="I129" s="12">
        <v>10</v>
      </c>
      <c r="J129" s="20">
        <f t="shared" si="10"/>
        <v>0</v>
      </c>
      <c r="K129" s="3">
        <v>0</v>
      </c>
      <c r="L129" s="3">
        <v>11</v>
      </c>
      <c r="M129" s="10">
        <f t="shared" si="11"/>
        <v>130.43478260869566</v>
      </c>
      <c r="N129" s="12">
        <v>30</v>
      </c>
      <c r="O129" s="10">
        <v>23</v>
      </c>
      <c r="P129" s="31">
        <f t="shared" si="12"/>
        <v>58.333333333333336</v>
      </c>
      <c r="Q129" s="31">
        <f t="shared" si="13"/>
        <v>35</v>
      </c>
      <c r="R129" s="33">
        <v>60</v>
      </c>
      <c r="S129" s="15" t="s">
        <v>180</v>
      </c>
      <c r="T129" s="7" t="s">
        <v>15</v>
      </c>
    </row>
    <row r="130" spans="1:20" ht="20.100000000000001" customHeight="1" x14ac:dyDescent="0.2">
      <c r="A130" s="25">
        <f t="shared" si="7"/>
        <v>0</v>
      </c>
      <c r="B130" s="5">
        <v>0</v>
      </c>
      <c r="C130" s="5">
        <v>23</v>
      </c>
      <c r="D130" s="29">
        <f t="shared" si="8"/>
        <v>0</v>
      </c>
      <c r="E130" s="30">
        <v>0</v>
      </c>
      <c r="F130" s="30">
        <v>27</v>
      </c>
      <c r="G130" s="5">
        <f t="shared" si="9"/>
        <v>0</v>
      </c>
      <c r="H130" s="12">
        <v>0</v>
      </c>
      <c r="I130" s="12">
        <v>32</v>
      </c>
      <c r="J130" s="20">
        <f t="shared" si="10"/>
        <v>0</v>
      </c>
      <c r="K130" s="3">
        <v>0</v>
      </c>
      <c r="L130" s="3">
        <v>36</v>
      </c>
      <c r="M130" s="10">
        <f t="shared" si="11"/>
        <v>0</v>
      </c>
      <c r="N130" s="12">
        <v>0</v>
      </c>
      <c r="O130" s="10">
        <v>72</v>
      </c>
      <c r="P130" s="31">
        <f t="shared" si="12"/>
        <v>0</v>
      </c>
      <c r="Q130" s="31">
        <f t="shared" si="13"/>
        <v>0</v>
      </c>
      <c r="R130" s="33">
        <v>190</v>
      </c>
      <c r="S130" s="15" t="s">
        <v>181</v>
      </c>
      <c r="T130" s="7" t="s">
        <v>16</v>
      </c>
    </row>
    <row r="131" spans="1:20" ht="20.100000000000001" customHeight="1" x14ac:dyDescent="0.2">
      <c r="A131" s="25">
        <f t="shared" si="7"/>
        <v>0</v>
      </c>
      <c r="B131" s="5">
        <v>0</v>
      </c>
      <c r="C131" s="5">
        <v>30</v>
      </c>
      <c r="D131" s="29">
        <f t="shared" si="8"/>
        <v>0</v>
      </c>
      <c r="E131" s="30">
        <v>0</v>
      </c>
      <c r="F131" s="30">
        <v>35</v>
      </c>
      <c r="G131" s="5">
        <f t="shared" si="9"/>
        <v>0</v>
      </c>
      <c r="H131" s="12">
        <v>0</v>
      </c>
      <c r="I131" s="12">
        <v>43</v>
      </c>
      <c r="J131" s="20">
        <f t="shared" si="10"/>
        <v>0</v>
      </c>
      <c r="K131" s="3">
        <v>0</v>
      </c>
      <c r="L131" s="3">
        <v>48</v>
      </c>
      <c r="M131" s="10">
        <f t="shared" si="11"/>
        <v>0</v>
      </c>
      <c r="N131" s="12">
        <v>0</v>
      </c>
      <c r="O131" s="10">
        <v>96</v>
      </c>
      <c r="P131" s="31">
        <f t="shared" si="12"/>
        <v>0</v>
      </c>
      <c r="Q131" s="31">
        <f t="shared" si="13"/>
        <v>0</v>
      </c>
      <c r="R131" s="33">
        <v>252</v>
      </c>
      <c r="S131" s="15" t="s">
        <v>182</v>
      </c>
      <c r="T131" s="7" t="s">
        <v>17</v>
      </c>
    </row>
    <row r="132" spans="1:20" ht="20.100000000000001" customHeight="1" x14ac:dyDescent="0.2">
      <c r="A132" s="25">
        <f t="shared" ref="A132:A193" si="14">B132/C132*100</f>
        <v>0</v>
      </c>
      <c r="B132" s="5">
        <v>0</v>
      </c>
      <c r="C132" s="5">
        <v>9</v>
      </c>
      <c r="D132" s="29">
        <f t="shared" si="8"/>
        <v>0</v>
      </c>
      <c r="E132" s="30">
        <v>0</v>
      </c>
      <c r="F132" s="30">
        <v>11</v>
      </c>
      <c r="G132" s="5">
        <f t="shared" si="9"/>
        <v>0</v>
      </c>
      <c r="H132" s="12">
        <v>0</v>
      </c>
      <c r="I132" s="12">
        <v>13</v>
      </c>
      <c r="J132" s="20">
        <f t="shared" si="10"/>
        <v>0</v>
      </c>
      <c r="K132" s="3">
        <v>0</v>
      </c>
      <c r="L132" s="3">
        <v>14</v>
      </c>
      <c r="M132" s="10">
        <f t="shared" si="11"/>
        <v>34.482758620689658</v>
      </c>
      <c r="N132" s="12">
        <v>10</v>
      </c>
      <c r="O132" s="10">
        <v>29</v>
      </c>
      <c r="P132" s="31">
        <f t="shared" si="12"/>
        <v>13.333333333333334</v>
      </c>
      <c r="Q132" s="31">
        <f t="shared" si="13"/>
        <v>10</v>
      </c>
      <c r="R132" s="33">
        <v>75</v>
      </c>
      <c r="S132" s="15" t="s">
        <v>183</v>
      </c>
      <c r="T132" s="7" t="s">
        <v>18</v>
      </c>
    </row>
    <row r="133" spans="1:20" ht="20.100000000000001" customHeight="1" x14ac:dyDescent="0.2">
      <c r="A133" s="25">
        <f t="shared" si="14"/>
        <v>0</v>
      </c>
      <c r="B133" s="5">
        <v>0</v>
      </c>
      <c r="C133" s="5">
        <v>5</v>
      </c>
      <c r="D133" s="29">
        <f t="shared" ref="D133:D193" si="15">E133/F133*100</f>
        <v>140</v>
      </c>
      <c r="E133" s="30">
        <v>7</v>
      </c>
      <c r="F133" s="30">
        <v>5</v>
      </c>
      <c r="G133" s="5">
        <f t="shared" ref="G133:G193" si="16">H133/I133*100</f>
        <v>0</v>
      </c>
      <c r="H133" s="12">
        <v>0</v>
      </c>
      <c r="I133" s="12">
        <v>6</v>
      </c>
      <c r="J133" s="20">
        <f t="shared" ref="J133:J193" si="17">K133/L133*100</f>
        <v>0</v>
      </c>
      <c r="K133" s="3">
        <v>0</v>
      </c>
      <c r="L133" s="3">
        <v>7</v>
      </c>
      <c r="M133" s="10">
        <f t="shared" ref="M133:M193" si="18">N133/O133*100</f>
        <v>0</v>
      </c>
      <c r="N133" s="12">
        <v>0</v>
      </c>
      <c r="O133" s="10">
        <v>14</v>
      </c>
      <c r="P133" s="31">
        <f t="shared" ref="P133:P193" si="19">Q133/R133*100</f>
        <v>18.421052631578945</v>
      </c>
      <c r="Q133" s="31">
        <f t="shared" ref="Q133:Q194" si="20">N133+K133+H133+E133+B133</f>
        <v>7</v>
      </c>
      <c r="R133" s="33">
        <v>38</v>
      </c>
      <c r="S133" s="15" t="s">
        <v>184</v>
      </c>
      <c r="T133" s="7" t="s">
        <v>19</v>
      </c>
    </row>
    <row r="134" spans="1:20" ht="20.100000000000001" customHeight="1" x14ac:dyDescent="0.2">
      <c r="A134" s="25">
        <f t="shared" si="14"/>
        <v>0</v>
      </c>
      <c r="B134" s="5">
        <v>0</v>
      </c>
      <c r="C134" s="5">
        <v>51</v>
      </c>
      <c r="D134" s="29">
        <f t="shared" si="15"/>
        <v>31.666666666666664</v>
      </c>
      <c r="E134" s="30">
        <v>19</v>
      </c>
      <c r="F134" s="30">
        <v>60</v>
      </c>
      <c r="G134" s="5">
        <f t="shared" si="16"/>
        <v>0</v>
      </c>
      <c r="H134" s="12">
        <v>0</v>
      </c>
      <c r="I134" s="12">
        <v>72</v>
      </c>
      <c r="J134" s="20">
        <f t="shared" si="17"/>
        <v>0</v>
      </c>
      <c r="K134" s="3">
        <v>0</v>
      </c>
      <c r="L134" s="3">
        <v>81</v>
      </c>
      <c r="M134" s="10">
        <f t="shared" si="18"/>
        <v>0</v>
      </c>
      <c r="N134" s="12">
        <v>0</v>
      </c>
      <c r="O134" s="10">
        <v>162</v>
      </c>
      <c r="P134" s="31">
        <f t="shared" si="19"/>
        <v>4.4705882352941178</v>
      </c>
      <c r="Q134" s="31">
        <f t="shared" si="20"/>
        <v>19</v>
      </c>
      <c r="R134" s="33">
        <v>425</v>
      </c>
      <c r="S134" s="15" t="s">
        <v>185</v>
      </c>
      <c r="T134" s="7" t="s">
        <v>20</v>
      </c>
    </row>
    <row r="135" spans="1:20" ht="20.100000000000001" customHeight="1" x14ac:dyDescent="0.2">
      <c r="A135" s="25">
        <f t="shared" si="14"/>
        <v>0</v>
      </c>
      <c r="B135" s="5">
        <v>0</v>
      </c>
      <c r="C135" s="5">
        <v>14</v>
      </c>
      <c r="D135" s="29">
        <f t="shared" si="15"/>
        <v>0</v>
      </c>
      <c r="E135" s="30">
        <v>0</v>
      </c>
      <c r="F135" s="30">
        <v>16</v>
      </c>
      <c r="G135" s="5">
        <f t="shared" si="16"/>
        <v>0</v>
      </c>
      <c r="H135" s="12">
        <v>0</v>
      </c>
      <c r="I135" s="12">
        <v>19</v>
      </c>
      <c r="J135" s="20">
        <f t="shared" si="17"/>
        <v>0</v>
      </c>
      <c r="K135" s="3">
        <v>0</v>
      </c>
      <c r="L135" s="3">
        <v>21</v>
      </c>
      <c r="M135" s="10">
        <f t="shared" si="18"/>
        <v>0</v>
      </c>
      <c r="N135" s="12">
        <v>0</v>
      </c>
      <c r="O135" s="10">
        <v>43</v>
      </c>
      <c r="P135" s="31">
        <f t="shared" si="19"/>
        <v>0</v>
      </c>
      <c r="Q135" s="31">
        <f t="shared" si="20"/>
        <v>0</v>
      </c>
      <c r="R135" s="33">
        <v>113</v>
      </c>
      <c r="S135" s="15" t="s">
        <v>186</v>
      </c>
      <c r="T135" s="7" t="s">
        <v>21</v>
      </c>
    </row>
    <row r="136" spans="1:20" ht="20.100000000000001" customHeight="1" x14ac:dyDescent="0.2">
      <c r="A136" s="25">
        <f t="shared" si="14"/>
        <v>0</v>
      </c>
      <c r="B136" s="5">
        <v>0</v>
      </c>
      <c r="C136" s="5">
        <v>13</v>
      </c>
      <c r="D136" s="29">
        <f t="shared" si="15"/>
        <v>0</v>
      </c>
      <c r="E136" s="30">
        <v>0</v>
      </c>
      <c r="F136" s="30">
        <v>16</v>
      </c>
      <c r="G136" s="5">
        <f t="shared" si="16"/>
        <v>0</v>
      </c>
      <c r="H136" s="12">
        <v>0</v>
      </c>
      <c r="I136" s="12">
        <v>19</v>
      </c>
      <c r="J136" s="20">
        <f t="shared" si="17"/>
        <v>0</v>
      </c>
      <c r="K136" s="3">
        <v>0</v>
      </c>
      <c r="L136" s="3">
        <v>21</v>
      </c>
      <c r="M136" s="10">
        <f t="shared" si="18"/>
        <v>0</v>
      </c>
      <c r="N136" s="12">
        <v>0</v>
      </c>
      <c r="O136" s="10">
        <v>43</v>
      </c>
      <c r="P136" s="31">
        <f t="shared" si="19"/>
        <v>0</v>
      </c>
      <c r="Q136" s="31">
        <f t="shared" si="20"/>
        <v>0</v>
      </c>
      <c r="R136" s="33">
        <v>112</v>
      </c>
      <c r="S136" s="15" t="s">
        <v>187</v>
      </c>
      <c r="T136" s="7" t="s">
        <v>22</v>
      </c>
    </row>
    <row r="137" spans="1:20" ht="20.100000000000001" customHeight="1" x14ac:dyDescent="0.2">
      <c r="A137" s="25">
        <f t="shared" si="14"/>
        <v>0</v>
      </c>
      <c r="B137" s="5">
        <v>0</v>
      </c>
      <c r="C137" s="5">
        <v>12</v>
      </c>
      <c r="D137" s="29">
        <f t="shared" si="15"/>
        <v>0</v>
      </c>
      <c r="E137" s="30">
        <v>0</v>
      </c>
      <c r="F137" s="30">
        <v>14</v>
      </c>
      <c r="G137" s="5">
        <f t="shared" si="16"/>
        <v>0</v>
      </c>
      <c r="H137" s="12">
        <v>0</v>
      </c>
      <c r="I137" s="12">
        <v>17</v>
      </c>
      <c r="J137" s="20">
        <f t="shared" si="17"/>
        <v>0</v>
      </c>
      <c r="K137" s="3">
        <v>0</v>
      </c>
      <c r="L137" s="3">
        <v>19</v>
      </c>
      <c r="M137" s="10">
        <f t="shared" si="18"/>
        <v>5.2631578947368416</v>
      </c>
      <c r="N137" s="12">
        <v>2</v>
      </c>
      <c r="O137" s="10">
        <v>38</v>
      </c>
      <c r="P137" s="31">
        <f t="shared" si="19"/>
        <v>1.9801980198019802</v>
      </c>
      <c r="Q137" s="31">
        <f t="shared" si="20"/>
        <v>2</v>
      </c>
      <c r="R137" s="33">
        <v>101</v>
      </c>
      <c r="S137" s="15" t="s">
        <v>188</v>
      </c>
      <c r="T137" s="7" t="s">
        <v>23</v>
      </c>
    </row>
    <row r="138" spans="1:20" ht="20.100000000000001" customHeight="1" x14ac:dyDescent="0.2">
      <c r="A138" s="25">
        <f t="shared" si="14"/>
        <v>0</v>
      </c>
      <c r="B138" s="5">
        <v>0</v>
      </c>
      <c r="C138" s="5">
        <v>18</v>
      </c>
      <c r="D138" s="29">
        <f t="shared" si="15"/>
        <v>0</v>
      </c>
      <c r="E138" s="30">
        <v>0</v>
      </c>
      <c r="F138" s="30">
        <v>21</v>
      </c>
      <c r="G138" s="5">
        <f t="shared" si="16"/>
        <v>60</v>
      </c>
      <c r="H138" s="12">
        <v>15</v>
      </c>
      <c r="I138" s="12">
        <v>25</v>
      </c>
      <c r="J138" s="20">
        <f t="shared" si="17"/>
        <v>17.857142857142858</v>
      </c>
      <c r="K138" s="3">
        <v>5</v>
      </c>
      <c r="L138" s="3">
        <v>28</v>
      </c>
      <c r="M138" s="10">
        <f t="shared" si="18"/>
        <v>142.10526315789474</v>
      </c>
      <c r="N138" s="12">
        <v>81</v>
      </c>
      <c r="O138" s="10">
        <v>57</v>
      </c>
      <c r="P138" s="31">
        <f t="shared" si="19"/>
        <v>67.785234899328856</v>
      </c>
      <c r="Q138" s="31">
        <f t="shared" si="20"/>
        <v>101</v>
      </c>
      <c r="R138" s="33">
        <v>149</v>
      </c>
      <c r="S138" s="15" t="s">
        <v>189</v>
      </c>
      <c r="T138" s="7" t="s">
        <v>24</v>
      </c>
    </row>
    <row r="139" spans="1:20" ht="20.100000000000001" customHeight="1" x14ac:dyDescent="0.2">
      <c r="A139" s="25">
        <f t="shared" si="14"/>
        <v>0</v>
      </c>
      <c r="B139" s="5">
        <v>0</v>
      </c>
      <c r="C139" s="5">
        <v>9</v>
      </c>
      <c r="D139" s="29">
        <f t="shared" si="15"/>
        <v>0</v>
      </c>
      <c r="E139" s="30">
        <v>0</v>
      </c>
      <c r="F139" s="30">
        <v>11</v>
      </c>
      <c r="G139" s="5">
        <f t="shared" si="16"/>
        <v>0</v>
      </c>
      <c r="H139" s="12">
        <v>0</v>
      </c>
      <c r="I139" s="12">
        <v>13</v>
      </c>
      <c r="J139" s="20">
        <f t="shared" si="17"/>
        <v>0</v>
      </c>
      <c r="K139" s="3">
        <v>0</v>
      </c>
      <c r="L139" s="3">
        <v>14</v>
      </c>
      <c r="M139" s="10">
        <f t="shared" si="18"/>
        <v>0</v>
      </c>
      <c r="N139" s="12">
        <v>0</v>
      </c>
      <c r="O139" s="10">
        <v>29</v>
      </c>
      <c r="P139" s="31">
        <f t="shared" si="19"/>
        <v>0</v>
      </c>
      <c r="Q139" s="31">
        <f t="shared" si="20"/>
        <v>0</v>
      </c>
      <c r="R139" s="33">
        <v>75</v>
      </c>
      <c r="S139" s="15" t="s">
        <v>190</v>
      </c>
      <c r="T139" s="7" t="s">
        <v>25</v>
      </c>
    </row>
    <row r="140" spans="1:20" ht="20.100000000000001" customHeight="1" x14ac:dyDescent="0.2">
      <c r="A140" s="25">
        <f t="shared" si="14"/>
        <v>0</v>
      </c>
      <c r="B140" s="5">
        <v>0</v>
      </c>
      <c r="C140" s="5">
        <v>9</v>
      </c>
      <c r="D140" s="29">
        <f t="shared" si="15"/>
        <v>0</v>
      </c>
      <c r="E140" s="30">
        <v>0</v>
      </c>
      <c r="F140" s="30">
        <v>10</v>
      </c>
      <c r="G140" s="5">
        <f t="shared" si="16"/>
        <v>0</v>
      </c>
      <c r="H140" s="12">
        <v>0</v>
      </c>
      <c r="I140" s="12">
        <v>12</v>
      </c>
      <c r="J140" s="20">
        <f t="shared" si="17"/>
        <v>0</v>
      </c>
      <c r="K140" s="3">
        <v>0</v>
      </c>
      <c r="L140" s="3">
        <v>14</v>
      </c>
      <c r="M140" s="10">
        <f t="shared" si="18"/>
        <v>0</v>
      </c>
      <c r="N140" s="12">
        <v>0</v>
      </c>
      <c r="O140" s="10">
        <v>28</v>
      </c>
      <c r="P140" s="31">
        <f t="shared" si="19"/>
        <v>0</v>
      </c>
      <c r="Q140" s="31">
        <f t="shared" si="20"/>
        <v>0</v>
      </c>
      <c r="R140" s="33">
        <v>73</v>
      </c>
      <c r="S140" s="15" t="s">
        <v>191</v>
      </c>
      <c r="T140" s="7" t="s">
        <v>26</v>
      </c>
    </row>
    <row r="141" spans="1:20" ht="20.100000000000001" customHeight="1" x14ac:dyDescent="0.2">
      <c r="A141" s="25">
        <f t="shared" si="14"/>
        <v>0</v>
      </c>
      <c r="B141" s="5">
        <v>0</v>
      </c>
      <c r="C141" s="5">
        <v>8</v>
      </c>
      <c r="D141" s="29">
        <f t="shared" si="15"/>
        <v>0</v>
      </c>
      <c r="E141" s="30">
        <v>0</v>
      </c>
      <c r="F141" s="30">
        <v>10</v>
      </c>
      <c r="G141" s="5">
        <f t="shared" si="16"/>
        <v>0</v>
      </c>
      <c r="H141" s="12">
        <v>0</v>
      </c>
      <c r="I141" s="12">
        <v>12</v>
      </c>
      <c r="J141" s="20">
        <f t="shared" si="17"/>
        <v>0</v>
      </c>
      <c r="K141" s="3">
        <v>0</v>
      </c>
      <c r="L141" s="3">
        <v>13</v>
      </c>
      <c r="M141" s="10">
        <f t="shared" si="18"/>
        <v>96.296296296296291</v>
      </c>
      <c r="N141" s="12">
        <v>26</v>
      </c>
      <c r="O141" s="10">
        <v>27</v>
      </c>
      <c r="P141" s="31">
        <f t="shared" si="19"/>
        <v>37.142857142857146</v>
      </c>
      <c r="Q141" s="31">
        <f t="shared" si="20"/>
        <v>26</v>
      </c>
      <c r="R141" s="33">
        <v>70</v>
      </c>
      <c r="S141" s="15" t="s">
        <v>192</v>
      </c>
      <c r="T141" s="7" t="s">
        <v>27</v>
      </c>
    </row>
    <row r="142" spans="1:20" ht="20.100000000000001" customHeight="1" x14ac:dyDescent="0.2">
      <c r="A142" s="25">
        <f t="shared" si="14"/>
        <v>0</v>
      </c>
      <c r="B142" s="5">
        <v>0</v>
      </c>
      <c r="C142" s="5">
        <v>21</v>
      </c>
      <c r="D142" s="29">
        <f t="shared" si="15"/>
        <v>0</v>
      </c>
      <c r="E142" s="30">
        <v>0</v>
      </c>
      <c r="F142" s="30">
        <v>24</v>
      </c>
      <c r="G142" s="5">
        <f t="shared" si="16"/>
        <v>0</v>
      </c>
      <c r="H142" s="12">
        <v>0</v>
      </c>
      <c r="I142" s="12">
        <v>29</v>
      </c>
      <c r="J142" s="20">
        <f t="shared" si="17"/>
        <v>0</v>
      </c>
      <c r="K142" s="3">
        <v>0</v>
      </c>
      <c r="L142" s="3">
        <v>33</v>
      </c>
      <c r="M142" s="10">
        <f t="shared" si="18"/>
        <v>1.5384615384615385</v>
      </c>
      <c r="N142" s="12">
        <v>1</v>
      </c>
      <c r="O142" s="10">
        <v>65</v>
      </c>
      <c r="P142" s="31">
        <f t="shared" si="19"/>
        <v>0.58139534883720934</v>
      </c>
      <c r="Q142" s="31">
        <f t="shared" si="20"/>
        <v>1</v>
      </c>
      <c r="R142" s="33">
        <v>172</v>
      </c>
      <c r="S142" s="15" t="s">
        <v>193</v>
      </c>
      <c r="T142" s="7" t="s">
        <v>28</v>
      </c>
    </row>
    <row r="143" spans="1:20" ht="20.100000000000001" customHeight="1" x14ac:dyDescent="0.2">
      <c r="A143" s="25">
        <f t="shared" si="14"/>
        <v>0</v>
      </c>
      <c r="B143" s="5">
        <v>0</v>
      </c>
      <c r="C143" s="5">
        <v>15</v>
      </c>
      <c r="D143" s="29">
        <f t="shared" si="15"/>
        <v>0</v>
      </c>
      <c r="E143" s="30">
        <v>0</v>
      </c>
      <c r="F143" s="30">
        <v>17</v>
      </c>
      <c r="G143" s="5">
        <f t="shared" si="16"/>
        <v>0</v>
      </c>
      <c r="H143" s="10">
        <v>0</v>
      </c>
      <c r="I143" s="10">
        <v>21</v>
      </c>
      <c r="J143" s="20">
        <f t="shared" si="17"/>
        <v>0</v>
      </c>
      <c r="K143" s="4">
        <v>0</v>
      </c>
      <c r="L143" s="4">
        <v>23</v>
      </c>
      <c r="M143" s="10">
        <f t="shared" si="18"/>
        <v>0</v>
      </c>
      <c r="N143" s="10"/>
      <c r="O143" s="10">
        <v>47</v>
      </c>
      <c r="P143" s="31">
        <f t="shared" si="19"/>
        <v>0</v>
      </c>
      <c r="Q143" s="31">
        <f t="shared" si="20"/>
        <v>0</v>
      </c>
      <c r="R143" s="34">
        <v>123</v>
      </c>
      <c r="S143" s="15" t="s">
        <v>194</v>
      </c>
      <c r="T143" s="9" t="s">
        <v>29</v>
      </c>
    </row>
    <row r="144" spans="1:20" ht="20.100000000000001" customHeight="1" x14ac:dyDescent="0.2">
      <c r="A144" s="25">
        <f t="shared" si="14"/>
        <v>0</v>
      </c>
      <c r="B144" s="5">
        <v>0</v>
      </c>
      <c r="C144" s="5">
        <v>6</v>
      </c>
      <c r="D144" s="29">
        <f t="shared" si="15"/>
        <v>0</v>
      </c>
      <c r="E144" s="30">
        <v>0</v>
      </c>
      <c r="F144" s="30">
        <v>7</v>
      </c>
      <c r="G144" s="5">
        <f t="shared" si="16"/>
        <v>0</v>
      </c>
      <c r="H144" s="11">
        <v>0</v>
      </c>
      <c r="I144" s="11">
        <v>8</v>
      </c>
      <c r="J144" s="20">
        <f t="shared" si="17"/>
        <v>0</v>
      </c>
      <c r="K144" s="6">
        <v>0</v>
      </c>
      <c r="L144" s="6">
        <v>9</v>
      </c>
      <c r="M144" s="10">
        <f t="shared" si="18"/>
        <v>216.66666666666666</v>
      </c>
      <c r="N144" s="11">
        <v>39</v>
      </c>
      <c r="O144" s="10">
        <v>18</v>
      </c>
      <c r="P144" s="31">
        <f t="shared" si="19"/>
        <v>81.25</v>
      </c>
      <c r="Q144" s="31">
        <f t="shared" si="20"/>
        <v>39</v>
      </c>
      <c r="R144" s="33">
        <v>48</v>
      </c>
      <c r="S144" s="15" t="s">
        <v>195</v>
      </c>
      <c r="T144" s="7" t="s">
        <v>30</v>
      </c>
    </row>
    <row r="145" spans="1:20" ht="20.100000000000001" customHeight="1" x14ac:dyDescent="0.2">
      <c r="A145" s="25">
        <f t="shared" si="14"/>
        <v>0</v>
      </c>
      <c r="B145" s="5">
        <v>0</v>
      </c>
      <c r="C145" s="5">
        <v>9</v>
      </c>
      <c r="D145" s="29">
        <f t="shared" si="15"/>
        <v>0</v>
      </c>
      <c r="E145" s="30">
        <v>0</v>
      </c>
      <c r="F145" s="30">
        <v>11</v>
      </c>
      <c r="G145" s="5">
        <f t="shared" si="16"/>
        <v>0</v>
      </c>
      <c r="H145" s="12">
        <v>0</v>
      </c>
      <c r="I145" s="12">
        <v>13</v>
      </c>
      <c r="J145" s="20">
        <f t="shared" si="17"/>
        <v>0</v>
      </c>
      <c r="K145" s="3">
        <v>0</v>
      </c>
      <c r="L145" s="3">
        <v>15</v>
      </c>
      <c r="M145" s="10">
        <f t="shared" si="18"/>
        <v>3.3333333333333335</v>
      </c>
      <c r="N145" s="12">
        <v>1</v>
      </c>
      <c r="O145" s="10">
        <v>30</v>
      </c>
      <c r="P145" s="31">
        <f t="shared" si="19"/>
        <v>1.2820512820512819</v>
      </c>
      <c r="Q145" s="31">
        <f t="shared" si="20"/>
        <v>1</v>
      </c>
      <c r="R145" s="33">
        <v>78</v>
      </c>
      <c r="S145" s="15" t="s">
        <v>196</v>
      </c>
      <c r="T145" s="7" t="s">
        <v>31</v>
      </c>
    </row>
    <row r="146" spans="1:20" ht="20.100000000000001" customHeight="1" x14ac:dyDescent="0.2">
      <c r="A146" s="25">
        <f t="shared" si="14"/>
        <v>0</v>
      </c>
      <c r="B146" s="5">
        <v>0</v>
      </c>
      <c r="C146" s="5">
        <v>3</v>
      </c>
      <c r="D146" s="29">
        <f t="shared" si="15"/>
        <v>0</v>
      </c>
      <c r="E146" s="30">
        <v>0</v>
      </c>
      <c r="F146" s="30">
        <v>3</v>
      </c>
      <c r="G146" s="5">
        <f t="shared" si="16"/>
        <v>0</v>
      </c>
      <c r="H146" s="12">
        <v>0</v>
      </c>
      <c r="I146" s="12">
        <v>4</v>
      </c>
      <c r="J146" s="20">
        <f t="shared" si="17"/>
        <v>0</v>
      </c>
      <c r="K146" s="3">
        <v>0</v>
      </c>
      <c r="L146" s="3">
        <v>4</v>
      </c>
      <c r="M146" s="10">
        <f t="shared" si="18"/>
        <v>0</v>
      </c>
      <c r="N146" s="12">
        <v>0</v>
      </c>
      <c r="O146" s="10">
        <v>8</v>
      </c>
      <c r="P146" s="31">
        <f t="shared" si="19"/>
        <v>0</v>
      </c>
      <c r="Q146" s="31">
        <f t="shared" si="20"/>
        <v>0</v>
      </c>
      <c r="R146" s="33">
        <v>21</v>
      </c>
      <c r="S146" s="15" t="s">
        <v>197</v>
      </c>
      <c r="T146" s="7" t="s">
        <v>32</v>
      </c>
    </row>
    <row r="147" spans="1:20" ht="20.100000000000001" customHeight="1" x14ac:dyDescent="0.2">
      <c r="A147" s="25">
        <f t="shared" si="14"/>
        <v>0</v>
      </c>
      <c r="B147" s="5">
        <v>0</v>
      </c>
      <c r="C147" s="5">
        <v>3</v>
      </c>
      <c r="D147" s="29">
        <f t="shared" si="15"/>
        <v>0</v>
      </c>
      <c r="E147" s="30">
        <v>0</v>
      </c>
      <c r="F147" s="30">
        <v>4</v>
      </c>
      <c r="G147" s="5">
        <f t="shared" si="16"/>
        <v>0</v>
      </c>
      <c r="H147" s="12">
        <v>0</v>
      </c>
      <c r="I147" s="12">
        <v>5</v>
      </c>
      <c r="J147" s="20">
        <f t="shared" si="17"/>
        <v>0</v>
      </c>
      <c r="K147" s="3">
        <v>0</v>
      </c>
      <c r="L147" s="3">
        <v>5</v>
      </c>
      <c r="M147" s="10">
        <f t="shared" si="18"/>
        <v>0</v>
      </c>
      <c r="N147" s="12">
        <v>0</v>
      </c>
      <c r="O147" s="10">
        <v>11</v>
      </c>
      <c r="P147" s="31">
        <f t="shared" si="19"/>
        <v>0</v>
      </c>
      <c r="Q147" s="31">
        <f t="shared" si="20"/>
        <v>0</v>
      </c>
      <c r="R147" s="33">
        <v>28</v>
      </c>
      <c r="S147" s="15" t="s">
        <v>198</v>
      </c>
      <c r="T147" s="7" t="s">
        <v>33</v>
      </c>
    </row>
    <row r="148" spans="1:20" ht="20.100000000000001" customHeight="1" x14ac:dyDescent="0.2">
      <c r="A148" s="25">
        <f t="shared" si="14"/>
        <v>5</v>
      </c>
      <c r="B148" s="5">
        <v>1</v>
      </c>
      <c r="C148" s="5">
        <v>20</v>
      </c>
      <c r="D148" s="29">
        <f t="shared" si="15"/>
        <v>0</v>
      </c>
      <c r="E148" s="30">
        <v>0</v>
      </c>
      <c r="F148" s="30">
        <v>24</v>
      </c>
      <c r="G148" s="5">
        <f t="shared" si="16"/>
        <v>0</v>
      </c>
      <c r="H148" s="12">
        <v>0</v>
      </c>
      <c r="I148" s="12">
        <v>29</v>
      </c>
      <c r="J148" s="20">
        <f t="shared" si="17"/>
        <v>0</v>
      </c>
      <c r="K148" s="3">
        <v>0</v>
      </c>
      <c r="L148" s="3">
        <v>32</v>
      </c>
      <c r="M148" s="10">
        <f t="shared" si="18"/>
        <v>0</v>
      </c>
      <c r="N148" s="12">
        <v>0</v>
      </c>
      <c r="O148" s="10">
        <v>65</v>
      </c>
      <c r="P148" s="31">
        <f t="shared" si="19"/>
        <v>0.58823529411764708</v>
      </c>
      <c r="Q148" s="31">
        <f t="shared" si="20"/>
        <v>1</v>
      </c>
      <c r="R148" s="33">
        <v>170</v>
      </c>
      <c r="S148" s="15" t="s">
        <v>199</v>
      </c>
      <c r="T148" s="7" t="s">
        <v>34</v>
      </c>
    </row>
    <row r="149" spans="1:20" ht="20.100000000000001" customHeight="1" x14ac:dyDescent="0.2">
      <c r="A149" s="25">
        <f t="shared" si="14"/>
        <v>33.333333333333329</v>
      </c>
      <c r="B149" s="5">
        <v>1</v>
      </c>
      <c r="C149" s="5">
        <v>3</v>
      </c>
      <c r="D149" s="29">
        <f t="shared" si="15"/>
        <v>0</v>
      </c>
      <c r="E149" s="30">
        <v>0</v>
      </c>
      <c r="F149" s="30">
        <v>4</v>
      </c>
      <c r="G149" s="5">
        <f t="shared" si="16"/>
        <v>0</v>
      </c>
      <c r="H149" s="12">
        <v>0</v>
      </c>
      <c r="I149" s="12">
        <v>5</v>
      </c>
      <c r="J149" s="20">
        <f t="shared" si="17"/>
        <v>0</v>
      </c>
      <c r="K149" s="3">
        <v>0</v>
      </c>
      <c r="L149" s="3">
        <v>6</v>
      </c>
      <c r="M149" s="10">
        <f t="shared" si="18"/>
        <v>0</v>
      </c>
      <c r="N149" s="12">
        <v>0</v>
      </c>
      <c r="O149" s="10">
        <v>11</v>
      </c>
      <c r="P149" s="31">
        <f t="shared" si="19"/>
        <v>3.4482758620689653</v>
      </c>
      <c r="Q149" s="31">
        <f t="shared" si="20"/>
        <v>1</v>
      </c>
      <c r="R149" s="33">
        <v>29</v>
      </c>
      <c r="S149" s="15" t="s">
        <v>200</v>
      </c>
      <c r="T149" s="7" t="s">
        <v>35</v>
      </c>
    </row>
    <row r="150" spans="1:20" ht="20.100000000000001" customHeight="1" x14ac:dyDescent="0.2">
      <c r="A150" s="25">
        <f t="shared" si="14"/>
        <v>33.333333333333329</v>
      </c>
      <c r="B150" s="5">
        <v>1</v>
      </c>
      <c r="C150" s="5">
        <v>3</v>
      </c>
      <c r="D150" s="29">
        <f t="shared" si="15"/>
        <v>0</v>
      </c>
      <c r="E150" s="30">
        <v>0</v>
      </c>
      <c r="F150" s="30">
        <v>4</v>
      </c>
      <c r="G150" s="5">
        <f t="shared" si="16"/>
        <v>0</v>
      </c>
      <c r="H150" s="12">
        <v>0</v>
      </c>
      <c r="I150" s="12">
        <v>5</v>
      </c>
      <c r="J150" s="20">
        <f t="shared" si="17"/>
        <v>0</v>
      </c>
      <c r="K150" s="3">
        <v>0</v>
      </c>
      <c r="L150" s="3">
        <v>6</v>
      </c>
      <c r="M150" s="10">
        <f t="shared" si="18"/>
        <v>0</v>
      </c>
      <c r="N150" s="12">
        <v>0</v>
      </c>
      <c r="O150" s="10">
        <v>11</v>
      </c>
      <c r="P150" s="31">
        <f t="shared" si="19"/>
        <v>3.4482758620689653</v>
      </c>
      <c r="Q150" s="31">
        <f t="shared" si="20"/>
        <v>1</v>
      </c>
      <c r="R150" s="33">
        <v>29</v>
      </c>
      <c r="S150" s="15" t="s">
        <v>201</v>
      </c>
      <c r="T150" s="7" t="s">
        <v>36</v>
      </c>
    </row>
    <row r="151" spans="1:20" ht="20.100000000000001" customHeight="1" x14ac:dyDescent="0.2">
      <c r="A151" s="25">
        <f t="shared" si="14"/>
        <v>11.111111111111111</v>
      </c>
      <c r="B151" s="5">
        <v>1</v>
      </c>
      <c r="C151" s="5">
        <v>9</v>
      </c>
      <c r="D151" s="29">
        <f t="shared" si="15"/>
        <v>0</v>
      </c>
      <c r="E151" s="30">
        <v>0</v>
      </c>
      <c r="F151" s="30">
        <v>10</v>
      </c>
      <c r="G151" s="5">
        <f t="shared" si="16"/>
        <v>0</v>
      </c>
      <c r="H151" s="12">
        <v>0</v>
      </c>
      <c r="I151" s="12">
        <v>12</v>
      </c>
      <c r="J151" s="20">
        <f t="shared" si="17"/>
        <v>38.461538461538467</v>
      </c>
      <c r="K151" s="3">
        <v>5</v>
      </c>
      <c r="L151" s="3">
        <v>13</v>
      </c>
      <c r="M151" s="10">
        <f t="shared" si="18"/>
        <v>7.4074074074074066</v>
      </c>
      <c r="N151" s="12">
        <v>2</v>
      </c>
      <c r="O151" s="10">
        <v>27</v>
      </c>
      <c r="P151" s="31">
        <f t="shared" si="19"/>
        <v>11.267605633802818</v>
      </c>
      <c r="Q151" s="31">
        <f t="shared" si="20"/>
        <v>8</v>
      </c>
      <c r="R151" s="33">
        <v>71</v>
      </c>
      <c r="S151" s="15" t="s">
        <v>202</v>
      </c>
      <c r="T151" s="7" t="s">
        <v>37</v>
      </c>
    </row>
    <row r="152" spans="1:20" ht="20.100000000000001" customHeight="1" x14ac:dyDescent="0.2">
      <c r="A152" s="25">
        <f t="shared" si="14"/>
        <v>0</v>
      </c>
      <c r="B152" s="5">
        <v>0</v>
      </c>
      <c r="C152" s="5">
        <v>24</v>
      </c>
      <c r="D152" s="29">
        <f t="shared" si="15"/>
        <v>0</v>
      </c>
      <c r="E152" s="30">
        <v>0</v>
      </c>
      <c r="F152" s="30">
        <v>28</v>
      </c>
      <c r="G152" s="5">
        <f t="shared" si="16"/>
        <v>0</v>
      </c>
      <c r="H152" s="12">
        <v>0</v>
      </c>
      <c r="I152" s="12">
        <v>34</v>
      </c>
      <c r="J152" s="20">
        <f t="shared" si="17"/>
        <v>0</v>
      </c>
      <c r="K152" s="3">
        <v>0</v>
      </c>
      <c r="L152" s="3">
        <v>38</v>
      </c>
      <c r="M152" s="10">
        <f t="shared" si="18"/>
        <v>0</v>
      </c>
      <c r="N152" s="12"/>
      <c r="O152" s="10">
        <v>77</v>
      </c>
      <c r="P152" s="31">
        <f t="shared" si="19"/>
        <v>0</v>
      </c>
      <c r="Q152" s="31">
        <f t="shared" si="20"/>
        <v>0</v>
      </c>
      <c r="R152" s="33">
        <v>2025</v>
      </c>
      <c r="S152" s="15" t="s">
        <v>203</v>
      </c>
      <c r="T152" s="7" t="s">
        <v>38</v>
      </c>
    </row>
    <row r="153" spans="1:20" ht="20.100000000000001" customHeight="1" x14ac:dyDescent="0.2">
      <c r="A153" s="25">
        <f t="shared" si="14"/>
        <v>0</v>
      </c>
      <c r="B153" s="5">
        <v>0</v>
      </c>
      <c r="C153" s="5">
        <v>5</v>
      </c>
      <c r="D153" s="29">
        <f t="shared" si="15"/>
        <v>0</v>
      </c>
      <c r="E153" s="30">
        <v>0</v>
      </c>
      <c r="F153" s="30">
        <v>6</v>
      </c>
      <c r="G153" s="5">
        <f t="shared" si="16"/>
        <v>0</v>
      </c>
      <c r="H153" s="12">
        <v>0</v>
      </c>
      <c r="I153" s="12">
        <v>7</v>
      </c>
      <c r="J153" s="20">
        <f t="shared" si="17"/>
        <v>0</v>
      </c>
      <c r="K153" s="3">
        <v>0</v>
      </c>
      <c r="L153" s="3">
        <v>8</v>
      </c>
      <c r="M153" s="10">
        <f t="shared" si="18"/>
        <v>0</v>
      </c>
      <c r="N153" s="12"/>
      <c r="O153" s="10">
        <v>16</v>
      </c>
      <c r="P153" s="31">
        <f t="shared" si="19"/>
        <v>0</v>
      </c>
      <c r="Q153" s="31">
        <f t="shared" si="20"/>
        <v>0</v>
      </c>
      <c r="R153" s="35">
        <v>42</v>
      </c>
      <c r="S153" s="15" t="s">
        <v>204</v>
      </c>
      <c r="T153" s="7" t="s">
        <v>39</v>
      </c>
    </row>
    <row r="154" spans="1:20" ht="20.100000000000001" customHeight="1" x14ac:dyDescent="0.2">
      <c r="A154" s="25">
        <f t="shared" si="14"/>
        <v>0</v>
      </c>
      <c r="B154" s="5">
        <v>0</v>
      </c>
      <c r="C154" s="5">
        <v>3</v>
      </c>
      <c r="D154" s="29">
        <f t="shared" si="15"/>
        <v>0</v>
      </c>
      <c r="E154" s="30">
        <v>0</v>
      </c>
      <c r="F154" s="30">
        <v>4</v>
      </c>
      <c r="G154" s="5">
        <f t="shared" si="16"/>
        <v>0</v>
      </c>
      <c r="H154" s="12">
        <v>0</v>
      </c>
      <c r="I154" s="12">
        <v>4</v>
      </c>
      <c r="J154" s="20">
        <f t="shared" si="17"/>
        <v>0</v>
      </c>
      <c r="K154" s="3">
        <v>0</v>
      </c>
      <c r="L154" s="3">
        <v>5</v>
      </c>
      <c r="M154" s="10">
        <f t="shared" si="18"/>
        <v>0</v>
      </c>
      <c r="N154" s="12"/>
      <c r="O154" s="10">
        <v>10</v>
      </c>
      <c r="P154" s="31">
        <f t="shared" si="19"/>
        <v>0</v>
      </c>
      <c r="Q154" s="31">
        <f t="shared" si="20"/>
        <v>0</v>
      </c>
      <c r="R154" s="35">
        <v>26</v>
      </c>
      <c r="S154" s="15" t="s">
        <v>205</v>
      </c>
      <c r="T154" s="7" t="s">
        <v>40</v>
      </c>
    </row>
    <row r="155" spans="1:20" ht="20.100000000000001" customHeight="1" x14ac:dyDescent="0.2">
      <c r="A155" s="25">
        <f t="shared" si="14"/>
        <v>0</v>
      </c>
      <c r="B155" s="5">
        <v>0</v>
      </c>
      <c r="C155" s="5">
        <v>8</v>
      </c>
      <c r="D155" s="29">
        <f t="shared" si="15"/>
        <v>0</v>
      </c>
      <c r="E155" s="30">
        <v>0</v>
      </c>
      <c r="F155" s="30">
        <v>10</v>
      </c>
      <c r="G155" s="5">
        <f t="shared" si="16"/>
        <v>58.333333333333336</v>
      </c>
      <c r="H155" s="12">
        <v>7</v>
      </c>
      <c r="I155" s="12">
        <v>12</v>
      </c>
      <c r="J155" s="20">
        <f t="shared" si="17"/>
        <v>0</v>
      </c>
      <c r="K155" s="3">
        <v>0</v>
      </c>
      <c r="L155" s="3">
        <v>13</v>
      </c>
      <c r="M155" s="10">
        <f t="shared" si="18"/>
        <v>0</v>
      </c>
      <c r="N155" s="12"/>
      <c r="O155" s="10">
        <v>26</v>
      </c>
      <c r="P155" s="31">
        <f t="shared" si="19"/>
        <v>10.294117647058822</v>
      </c>
      <c r="Q155" s="31">
        <f t="shared" si="20"/>
        <v>7</v>
      </c>
      <c r="R155" s="33">
        <v>68</v>
      </c>
      <c r="S155" s="15" t="s">
        <v>206</v>
      </c>
      <c r="T155" s="7" t="s">
        <v>41</v>
      </c>
    </row>
    <row r="156" spans="1:20" ht="20.100000000000001" customHeight="1" x14ac:dyDescent="0.2">
      <c r="A156" s="25">
        <f t="shared" si="14"/>
        <v>0</v>
      </c>
      <c r="B156" s="5">
        <v>0</v>
      </c>
      <c r="C156" s="5">
        <v>4</v>
      </c>
      <c r="D156" s="29">
        <f t="shared" si="15"/>
        <v>0</v>
      </c>
      <c r="E156" s="30"/>
      <c r="F156" s="30">
        <v>5</v>
      </c>
      <c r="G156" s="5">
        <f t="shared" si="16"/>
        <v>0</v>
      </c>
      <c r="H156" s="12">
        <v>0</v>
      </c>
      <c r="I156" s="12">
        <v>6</v>
      </c>
      <c r="J156" s="20">
        <f t="shared" si="17"/>
        <v>0</v>
      </c>
      <c r="K156" s="3">
        <v>0</v>
      </c>
      <c r="L156" s="3">
        <v>7</v>
      </c>
      <c r="M156" s="10">
        <f t="shared" si="18"/>
        <v>0</v>
      </c>
      <c r="N156" s="12"/>
      <c r="O156" s="10">
        <v>14</v>
      </c>
      <c r="P156" s="31">
        <f t="shared" si="19"/>
        <v>0</v>
      </c>
      <c r="Q156" s="31">
        <f t="shared" si="20"/>
        <v>0</v>
      </c>
      <c r="R156" s="33">
        <v>36</v>
      </c>
      <c r="S156" s="15" t="s">
        <v>207</v>
      </c>
      <c r="T156" s="7" t="s">
        <v>42</v>
      </c>
    </row>
    <row r="157" spans="1:20" ht="20.100000000000001" customHeight="1" x14ac:dyDescent="0.2">
      <c r="A157" s="25">
        <f t="shared" si="14"/>
        <v>0</v>
      </c>
      <c r="B157" s="5">
        <v>0</v>
      </c>
      <c r="C157" s="5">
        <v>3</v>
      </c>
      <c r="D157" s="29">
        <f t="shared" si="15"/>
        <v>0</v>
      </c>
      <c r="E157" s="30">
        <v>0</v>
      </c>
      <c r="F157" s="30">
        <v>3</v>
      </c>
      <c r="G157" s="5">
        <f t="shared" si="16"/>
        <v>0</v>
      </c>
      <c r="H157" s="12">
        <v>0</v>
      </c>
      <c r="I157" s="12">
        <v>4</v>
      </c>
      <c r="J157" s="20">
        <f t="shared" si="17"/>
        <v>175</v>
      </c>
      <c r="K157" s="3">
        <v>7</v>
      </c>
      <c r="L157" s="3">
        <v>4</v>
      </c>
      <c r="M157" s="10">
        <f t="shared" si="18"/>
        <v>125</v>
      </c>
      <c r="N157" s="12">
        <v>10</v>
      </c>
      <c r="O157" s="10">
        <v>8</v>
      </c>
      <c r="P157" s="31">
        <f t="shared" si="19"/>
        <v>77.272727272727266</v>
      </c>
      <c r="Q157" s="31">
        <f t="shared" si="20"/>
        <v>17</v>
      </c>
      <c r="R157" s="33">
        <v>22</v>
      </c>
      <c r="S157" s="15" t="s">
        <v>208</v>
      </c>
      <c r="T157" s="7" t="s">
        <v>43</v>
      </c>
    </row>
    <row r="158" spans="1:20" ht="20.100000000000001" customHeight="1" x14ac:dyDescent="0.2">
      <c r="A158" s="25">
        <f t="shared" si="14"/>
        <v>0</v>
      </c>
      <c r="B158" s="5">
        <v>0</v>
      </c>
      <c r="C158" s="5">
        <v>3</v>
      </c>
      <c r="D158" s="29">
        <f t="shared" si="15"/>
        <v>0</v>
      </c>
      <c r="E158" s="30">
        <v>0</v>
      </c>
      <c r="F158" s="30">
        <v>3</v>
      </c>
      <c r="G158" s="5">
        <f t="shared" si="16"/>
        <v>0</v>
      </c>
      <c r="H158" s="12">
        <v>0</v>
      </c>
      <c r="I158" s="12">
        <v>4</v>
      </c>
      <c r="J158" s="20">
        <f t="shared" si="17"/>
        <v>0</v>
      </c>
      <c r="K158" s="3">
        <v>0</v>
      </c>
      <c r="L158" s="3">
        <v>4</v>
      </c>
      <c r="M158" s="10">
        <f t="shared" si="18"/>
        <v>0</v>
      </c>
      <c r="N158" s="12"/>
      <c r="O158" s="10">
        <v>9</v>
      </c>
      <c r="P158" s="31">
        <f t="shared" si="19"/>
        <v>0</v>
      </c>
      <c r="Q158" s="31">
        <f t="shared" si="20"/>
        <v>0</v>
      </c>
      <c r="R158" s="33">
        <v>23</v>
      </c>
      <c r="S158" s="15" t="s">
        <v>209</v>
      </c>
      <c r="T158" s="7" t="s">
        <v>44</v>
      </c>
    </row>
    <row r="159" spans="1:20" ht="20.100000000000001" customHeight="1" x14ac:dyDescent="0.2">
      <c r="A159" s="25">
        <f t="shared" si="14"/>
        <v>0</v>
      </c>
      <c r="B159" s="5">
        <v>0</v>
      </c>
      <c r="C159" s="5">
        <v>3</v>
      </c>
      <c r="D159" s="29">
        <f t="shared" si="15"/>
        <v>0</v>
      </c>
      <c r="E159" s="30">
        <v>0</v>
      </c>
      <c r="F159" s="30">
        <v>3</v>
      </c>
      <c r="G159" s="5">
        <f t="shared" si="16"/>
        <v>0</v>
      </c>
      <c r="H159" s="12">
        <v>0</v>
      </c>
      <c r="I159" s="12">
        <v>4</v>
      </c>
      <c r="J159" s="20">
        <f t="shared" si="17"/>
        <v>0</v>
      </c>
      <c r="K159" s="3">
        <v>0</v>
      </c>
      <c r="L159" s="3">
        <v>5</v>
      </c>
      <c r="M159" s="10">
        <f t="shared" si="18"/>
        <v>0</v>
      </c>
      <c r="N159" s="12"/>
      <c r="O159" s="10">
        <v>9</v>
      </c>
      <c r="P159" s="31">
        <f t="shared" si="19"/>
        <v>0</v>
      </c>
      <c r="Q159" s="31">
        <f t="shared" si="20"/>
        <v>0</v>
      </c>
      <c r="R159" s="33">
        <v>24</v>
      </c>
      <c r="S159" s="15" t="s">
        <v>210</v>
      </c>
      <c r="T159" s="7" t="s">
        <v>45</v>
      </c>
    </row>
    <row r="160" spans="1:20" ht="20.100000000000001" customHeight="1" x14ac:dyDescent="0.2">
      <c r="A160" s="25">
        <f t="shared" si="14"/>
        <v>0</v>
      </c>
      <c r="B160" s="5">
        <v>0</v>
      </c>
      <c r="C160" s="5">
        <v>3</v>
      </c>
      <c r="D160" s="29">
        <f t="shared" si="15"/>
        <v>0</v>
      </c>
      <c r="E160" s="30">
        <v>0</v>
      </c>
      <c r="F160" s="30">
        <v>4</v>
      </c>
      <c r="G160" s="5">
        <f t="shared" si="16"/>
        <v>0</v>
      </c>
      <c r="H160" s="12">
        <v>0</v>
      </c>
      <c r="I160" s="12">
        <v>5</v>
      </c>
      <c r="J160" s="20">
        <f t="shared" si="17"/>
        <v>0</v>
      </c>
      <c r="K160" s="3">
        <v>0</v>
      </c>
      <c r="L160" s="3">
        <v>5</v>
      </c>
      <c r="M160" s="10">
        <f t="shared" si="18"/>
        <v>0</v>
      </c>
      <c r="N160" s="12"/>
      <c r="O160" s="10">
        <v>11</v>
      </c>
      <c r="P160" s="31">
        <f t="shared" si="19"/>
        <v>0</v>
      </c>
      <c r="Q160" s="31">
        <f t="shared" si="20"/>
        <v>0</v>
      </c>
      <c r="R160" s="33">
        <v>28</v>
      </c>
      <c r="S160" s="15" t="s">
        <v>211</v>
      </c>
      <c r="T160" s="7" t="s">
        <v>46</v>
      </c>
    </row>
    <row r="161" spans="1:20" ht="20.100000000000001" customHeight="1" x14ac:dyDescent="0.2">
      <c r="A161" s="25">
        <f t="shared" si="14"/>
        <v>0</v>
      </c>
      <c r="B161" s="5">
        <v>0</v>
      </c>
      <c r="C161" s="5">
        <v>4</v>
      </c>
      <c r="D161" s="29">
        <f t="shared" si="15"/>
        <v>0</v>
      </c>
      <c r="E161" s="30">
        <v>0</v>
      </c>
      <c r="F161" s="30">
        <v>4</v>
      </c>
      <c r="G161" s="5">
        <f t="shared" si="16"/>
        <v>0</v>
      </c>
      <c r="H161" s="12">
        <v>0</v>
      </c>
      <c r="I161" s="12">
        <v>5</v>
      </c>
      <c r="J161" s="20">
        <f t="shared" si="17"/>
        <v>0</v>
      </c>
      <c r="K161" s="3">
        <v>0</v>
      </c>
      <c r="L161" s="3">
        <v>6</v>
      </c>
      <c r="M161" s="10">
        <f t="shared" si="18"/>
        <v>0</v>
      </c>
      <c r="N161" s="12"/>
      <c r="O161" s="10">
        <v>11</v>
      </c>
      <c r="P161" s="31">
        <f t="shared" si="19"/>
        <v>0</v>
      </c>
      <c r="Q161" s="31">
        <f t="shared" si="20"/>
        <v>0</v>
      </c>
      <c r="R161" s="33">
        <v>30</v>
      </c>
      <c r="S161" s="15" t="s">
        <v>212</v>
      </c>
      <c r="T161" s="7" t="s">
        <v>47</v>
      </c>
    </row>
    <row r="162" spans="1:20" ht="20.100000000000001" customHeight="1" x14ac:dyDescent="0.2">
      <c r="A162" s="25">
        <f t="shared" si="14"/>
        <v>0</v>
      </c>
      <c r="B162" s="5">
        <v>0</v>
      </c>
      <c r="C162" s="5">
        <v>2</v>
      </c>
      <c r="D162" s="29">
        <f t="shared" si="15"/>
        <v>0</v>
      </c>
      <c r="E162" s="30">
        <v>0</v>
      </c>
      <c r="F162" s="30">
        <v>3</v>
      </c>
      <c r="G162" s="5">
        <f t="shared" si="16"/>
        <v>0</v>
      </c>
      <c r="H162" s="12">
        <v>0</v>
      </c>
      <c r="I162" s="12">
        <v>3</v>
      </c>
      <c r="J162" s="20">
        <f t="shared" si="17"/>
        <v>0</v>
      </c>
      <c r="K162" s="3">
        <v>0</v>
      </c>
      <c r="L162" s="3">
        <v>3</v>
      </c>
      <c r="M162" s="10">
        <f t="shared" si="18"/>
        <v>0</v>
      </c>
      <c r="N162" s="12"/>
      <c r="O162" s="10">
        <v>7</v>
      </c>
      <c r="P162" s="31">
        <f t="shared" si="19"/>
        <v>0</v>
      </c>
      <c r="Q162" s="31">
        <f t="shared" si="20"/>
        <v>0</v>
      </c>
      <c r="R162" s="33">
        <v>18</v>
      </c>
      <c r="S162" s="17" t="s">
        <v>213</v>
      </c>
      <c r="T162" s="8" t="s">
        <v>48</v>
      </c>
    </row>
    <row r="163" spans="1:20" ht="20.100000000000001" customHeight="1" x14ac:dyDescent="0.2">
      <c r="A163" s="25">
        <f t="shared" si="14"/>
        <v>0</v>
      </c>
      <c r="B163" s="5">
        <v>0</v>
      </c>
      <c r="C163" s="5">
        <v>2</v>
      </c>
      <c r="D163" s="29">
        <f t="shared" si="15"/>
        <v>166.66666666666669</v>
      </c>
      <c r="E163" s="30">
        <v>5</v>
      </c>
      <c r="F163" s="30">
        <v>3</v>
      </c>
      <c r="G163" s="5">
        <f t="shared" si="16"/>
        <v>166.66666666666669</v>
      </c>
      <c r="H163" s="12">
        <v>5</v>
      </c>
      <c r="I163" s="12">
        <v>3</v>
      </c>
      <c r="J163" s="20">
        <f t="shared" si="17"/>
        <v>0</v>
      </c>
      <c r="K163" s="3">
        <v>0</v>
      </c>
      <c r="L163" s="3">
        <v>4</v>
      </c>
      <c r="M163" s="10">
        <f t="shared" si="18"/>
        <v>0</v>
      </c>
      <c r="N163" s="12"/>
      <c r="O163" s="10">
        <v>8</v>
      </c>
      <c r="P163" s="31">
        <f t="shared" si="19"/>
        <v>50</v>
      </c>
      <c r="Q163" s="31">
        <f t="shared" si="20"/>
        <v>10</v>
      </c>
      <c r="R163" s="33">
        <v>20</v>
      </c>
      <c r="S163" s="16" t="s">
        <v>214</v>
      </c>
      <c r="T163" s="2">
        <v>5041025</v>
      </c>
    </row>
    <row r="164" spans="1:20" ht="20.100000000000001" customHeight="1" x14ac:dyDescent="0.2">
      <c r="A164" s="25">
        <f t="shared" si="14"/>
        <v>0</v>
      </c>
      <c r="B164" s="5"/>
      <c r="C164" s="5">
        <v>2</v>
      </c>
      <c r="D164" s="29">
        <f t="shared" si="15"/>
        <v>166.66666666666669</v>
      </c>
      <c r="E164" s="30">
        <v>5</v>
      </c>
      <c r="F164" s="30">
        <v>3</v>
      </c>
      <c r="G164" s="5">
        <f t="shared" si="16"/>
        <v>166.66666666666669</v>
      </c>
      <c r="H164" s="12">
        <v>5</v>
      </c>
      <c r="I164" s="12">
        <v>3</v>
      </c>
      <c r="J164" s="20">
        <f t="shared" si="17"/>
        <v>0</v>
      </c>
      <c r="K164" s="3">
        <v>0</v>
      </c>
      <c r="L164" s="3">
        <v>4</v>
      </c>
      <c r="M164" s="10">
        <f t="shared" si="18"/>
        <v>0</v>
      </c>
      <c r="N164" s="12"/>
      <c r="O164" s="10">
        <v>8</v>
      </c>
      <c r="P164" s="31">
        <f t="shared" si="19"/>
        <v>50</v>
      </c>
      <c r="Q164" s="31">
        <f t="shared" si="20"/>
        <v>10</v>
      </c>
      <c r="R164" s="33">
        <v>20</v>
      </c>
      <c r="S164" s="16" t="s">
        <v>215</v>
      </c>
      <c r="T164" s="2">
        <v>5041030</v>
      </c>
    </row>
    <row r="165" spans="1:20" ht="20.100000000000001" customHeight="1" x14ac:dyDescent="0.2">
      <c r="A165" s="25">
        <f t="shared" si="14"/>
        <v>0</v>
      </c>
      <c r="B165" s="5">
        <v>0</v>
      </c>
      <c r="C165" s="5">
        <v>1</v>
      </c>
      <c r="D165" s="29">
        <f t="shared" si="15"/>
        <v>200</v>
      </c>
      <c r="E165" s="30">
        <v>2</v>
      </c>
      <c r="F165" s="30">
        <v>1</v>
      </c>
      <c r="G165" s="5">
        <f t="shared" si="16"/>
        <v>0</v>
      </c>
      <c r="H165" s="12">
        <v>0</v>
      </c>
      <c r="I165" s="12">
        <v>1</v>
      </c>
      <c r="J165" s="20">
        <f t="shared" si="17"/>
        <v>0</v>
      </c>
      <c r="K165" s="3">
        <v>0</v>
      </c>
      <c r="L165" s="3">
        <v>1</v>
      </c>
      <c r="M165" s="10">
        <f t="shared" si="18"/>
        <v>0</v>
      </c>
      <c r="N165" s="12"/>
      <c r="O165" s="10">
        <v>2</v>
      </c>
      <c r="P165" s="31">
        <f t="shared" si="19"/>
        <v>40</v>
      </c>
      <c r="Q165" s="31">
        <f t="shared" si="20"/>
        <v>2</v>
      </c>
      <c r="R165" s="33">
        <v>5</v>
      </c>
      <c r="S165" s="16" t="s">
        <v>216</v>
      </c>
      <c r="T165" s="2">
        <v>5041042</v>
      </c>
    </row>
    <row r="166" spans="1:20" ht="20.100000000000001" customHeight="1" x14ac:dyDescent="0.2">
      <c r="A166" s="25">
        <f t="shared" si="14"/>
        <v>0</v>
      </c>
      <c r="B166" s="5">
        <v>0</v>
      </c>
      <c r="C166" s="5">
        <v>2</v>
      </c>
      <c r="D166" s="29">
        <f t="shared" si="15"/>
        <v>233.33333333333334</v>
      </c>
      <c r="E166" s="30">
        <v>7</v>
      </c>
      <c r="F166" s="30">
        <v>3</v>
      </c>
      <c r="G166" s="5">
        <f t="shared" si="16"/>
        <v>166.66666666666669</v>
      </c>
      <c r="H166" s="12">
        <v>5</v>
      </c>
      <c r="I166" s="12">
        <v>3</v>
      </c>
      <c r="J166" s="20">
        <f t="shared" si="17"/>
        <v>0</v>
      </c>
      <c r="K166" s="3">
        <v>0</v>
      </c>
      <c r="L166" s="3">
        <v>4</v>
      </c>
      <c r="M166" s="10">
        <f t="shared" si="18"/>
        <v>12.5</v>
      </c>
      <c r="N166" s="12">
        <v>1</v>
      </c>
      <c r="O166" s="10">
        <v>8</v>
      </c>
      <c r="P166" s="31">
        <f t="shared" si="19"/>
        <v>65</v>
      </c>
      <c r="Q166" s="31">
        <f t="shared" si="20"/>
        <v>13</v>
      </c>
      <c r="R166" s="33">
        <v>20</v>
      </c>
      <c r="S166" s="16" t="s">
        <v>217</v>
      </c>
      <c r="T166" s="2">
        <v>5041065</v>
      </c>
    </row>
    <row r="167" spans="1:20" ht="20.100000000000001" customHeight="1" x14ac:dyDescent="0.2">
      <c r="A167" s="25">
        <f t="shared" si="14"/>
        <v>0</v>
      </c>
      <c r="B167" s="5">
        <v>0</v>
      </c>
      <c r="C167" s="5">
        <v>2</v>
      </c>
      <c r="D167" s="29">
        <f t="shared" si="15"/>
        <v>166.66666666666669</v>
      </c>
      <c r="E167" s="30">
        <v>5</v>
      </c>
      <c r="F167" s="30">
        <v>3</v>
      </c>
      <c r="G167" s="5">
        <f t="shared" si="16"/>
        <v>0</v>
      </c>
      <c r="H167" s="12">
        <v>0</v>
      </c>
      <c r="I167" s="12">
        <v>3</v>
      </c>
      <c r="J167" s="20">
        <f t="shared" si="17"/>
        <v>0</v>
      </c>
      <c r="K167" s="3">
        <v>0</v>
      </c>
      <c r="L167" s="3">
        <v>4</v>
      </c>
      <c r="M167" s="10">
        <f t="shared" si="18"/>
        <v>0</v>
      </c>
      <c r="N167" s="12"/>
      <c r="O167" s="10">
        <v>8</v>
      </c>
      <c r="P167" s="31">
        <f t="shared" si="19"/>
        <v>2.4752475247524752</v>
      </c>
      <c r="Q167" s="31">
        <f t="shared" si="20"/>
        <v>5</v>
      </c>
      <c r="R167" s="33">
        <v>202</v>
      </c>
      <c r="S167" s="16" t="s">
        <v>218</v>
      </c>
      <c r="T167" s="2">
        <v>5041067</v>
      </c>
    </row>
    <row r="168" spans="1:20" ht="20.100000000000001" customHeight="1" x14ac:dyDescent="0.2">
      <c r="A168" s="25">
        <f t="shared" si="14"/>
        <v>0</v>
      </c>
      <c r="B168" s="5">
        <v>0</v>
      </c>
      <c r="C168" s="5">
        <v>2</v>
      </c>
      <c r="D168" s="29">
        <f t="shared" si="15"/>
        <v>66.666666666666657</v>
      </c>
      <c r="E168" s="30">
        <v>2</v>
      </c>
      <c r="F168" s="30">
        <v>3</v>
      </c>
      <c r="G168" s="5">
        <f t="shared" si="16"/>
        <v>166.66666666666669</v>
      </c>
      <c r="H168" s="12">
        <v>5</v>
      </c>
      <c r="I168" s="12">
        <v>3</v>
      </c>
      <c r="J168" s="20">
        <f t="shared" si="17"/>
        <v>0</v>
      </c>
      <c r="K168" s="3">
        <v>0</v>
      </c>
      <c r="L168" s="3">
        <v>4</v>
      </c>
      <c r="M168" s="10">
        <f t="shared" si="18"/>
        <v>0</v>
      </c>
      <c r="N168" s="12"/>
      <c r="O168" s="10">
        <v>8</v>
      </c>
      <c r="P168" s="31">
        <f t="shared" si="19"/>
        <v>35</v>
      </c>
      <c r="Q168" s="31">
        <f t="shared" si="20"/>
        <v>7</v>
      </c>
      <c r="R168" s="33">
        <v>20</v>
      </c>
      <c r="S168" s="16" t="s">
        <v>219</v>
      </c>
      <c r="T168" s="2">
        <v>5041074</v>
      </c>
    </row>
    <row r="169" spans="1:20" ht="20.100000000000001" customHeight="1" x14ac:dyDescent="0.2">
      <c r="A169" s="25">
        <f t="shared" si="14"/>
        <v>0</v>
      </c>
      <c r="B169" s="5">
        <v>0</v>
      </c>
      <c r="C169" s="5">
        <v>6</v>
      </c>
      <c r="D169" s="29">
        <f t="shared" si="15"/>
        <v>100</v>
      </c>
      <c r="E169" s="30">
        <v>7</v>
      </c>
      <c r="F169" s="30">
        <v>7</v>
      </c>
      <c r="G169" s="5">
        <f t="shared" si="16"/>
        <v>0</v>
      </c>
      <c r="H169" s="12">
        <v>0</v>
      </c>
      <c r="I169" s="12">
        <v>8</v>
      </c>
      <c r="J169" s="20">
        <f t="shared" si="17"/>
        <v>0</v>
      </c>
      <c r="K169" s="3">
        <v>0</v>
      </c>
      <c r="L169" s="3">
        <v>9</v>
      </c>
      <c r="M169" s="10">
        <f t="shared" si="18"/>
        <v>0</v>
      </c>
      <c r="N169" s="12"/>
      <c r="O169" s="10">
        <v>19</v>
      </c>
      <c r="P169" s="31">
        <f t="shared" si="19"/>
        <v>14.285714285714285</v>
      </c>
      <c r="Q169" s="31">
        <f t="shared" si="20"/>
        <v>7</v>
      </c>
      <c r="R169" s="33">
        <v>49</v>
      </c>
      <c r="S169" s="16" t="s">
        <v>220</v>
      </c>
      <c r="T169" s="2">
        <v>5041076</v>
      </c>
    </row>
    <row r="170" spans="1:20" ht="20.100000000000001" customHeight="1" x14ac:dyDescent="0.2">
      <c r="A170" s="25">
        <f t="shared" si="14"/>
        <v>0</v>
      </c>
      <c r="B170" s="5">
        <v>0</v>
      </c>
      <c r="C170" s="5">
        <v>1</v>
      </c>
      <c r="D170" s="29">
        <f t="shared" si="15"/>
        <v>0</v>
      </c>
      <c r="E170" s="30">
        <v>0</v>
      </c>
      <c r="F170" s="30">
        <v>1</v>
      </c>
      <c r="G170" s="5">
        <f t="shared" si="16"/>
        <v>0</v>
      </c>
      <c r="H170" s="12">
        <v>0</v>
      </c>
      <c r="I170" s="12">
        <v>1</v>
      </c>
      <c r="J170" s="20">
        <f t="shared" si="17"/>
        <v>0</v>
      </c>
      <c r="K170" s="3">
        <v>0</v>
      </c>
      <c r="L170" s="3">
        <v>1</v>
      </c>
      <c r="M170" s="10">
        <f t="shared" si="18"/>
        <v>0</v>
      </c>
      <c r="N170" s="12"/>
      <c r="O170" s="10">
        <v>3</v>
      </c>
      <c r="P170" s="31">
        <f t="shared" si="19"/>
        <v>0</v>
      </c>
      <c r="Q170" s="31">
        <f t="shared" si="20"/>
        <v>0</v>
      </c>
      <c r="R170" s="33">
        <v>76</v>
      </c>
      <c r="S170" s="16" t="s">
        <v>221</v>
      </c>
      <c r="T170" s="2">
        <v>5041077</v>
      </c>
    </row>
    <row r="171" spans="1:20" ht="20.100000000000001" customHeight="1" x14ac:dyDescent="0.2">
      <c r="A171" s="25">
        <f t="shared" si="14"/>
        <v>0</v>
      </c>
      <c r="B171" s="5">
        <v>0</v>
      </c>
      <c r="C171" s="5">
        <v>1</v>
      </c>
      <c r="D171" s="29">
        <f t="shared" si="15"/>
        <v>0</v>
      </c>
      <c r="E171" s="30">
        <v>0</v>
      </c>
      <c r="F171" s="30">
        <v>1</v>
      </c>
      <c r="G171" s="5">
        <f t="shared" si="16"/>
        <v>0</v>
      </c>
      <c r="H171" s="12">
        <v>0</v>
      </c>
      <c r="I171" s="12">
        <v>1</v>
      </c>
      <c r="J171" s="20">
        <f t="shared" si="17"/>
        <v>0</v>
      </c>
      <c r="K171" s="3">
        <v>0</v>
      </c>
      <c r="L171" s="3">
        <v>1</v>
      </c>
      <c r="M171" s="10">
        <f t="shared" si="18"/>
        <v>200</v>
      </c>
      <c r="N171" s="12">
        <v>6</v>
      </c>
      <c r="O171" s="10">
        <v>3</v>
      </c>
      <c r="P171" s="31">
        <f t="shared" si="19"/>
        <v>85.714285714285708</v>
      </c>
      <c r="Q171" s="31">
        <f t="shared" si="20"/>
        <v>6</v>
      </c>
      <c r="R171" s="33">
        <v>7</v>
      </c>
      <c r="S171" s="16" t="s">
        <v>222</v>
      </c>
      <c r="T171" s="2">
        <v>5041100</v>
      </c>
    </row>
    <row r="172" spans="1:20" ht="20.100000000000001" customHeight="1" x14ac:dyDescent="0.2">
      <c r="A172" s="25">
        <f t="shared" si="14"/>
        <v>0</v>
      </c>
      <c r="B172" s="5">
        <v>0</v>
      </c>
      <c r="C172" s="5">
        <v>1</v>
      </c>
      <c r="D172" s="29">
        <f t="shared" si="15"/>
        <v>500</v>
      </c>
      <c r="E172" s="30">
        <v>5</v>
      </c>
      <c r="F172" s="30">
        <v>1</v>
      </c>
      <c r="G172" s="5">
        <f t="shared" si="16"/>
        <v>0</v>
      </c>
      <c r="H172" s="12">
        <v>0</v>
      </c>
      <c r="I172" s="12">
        <v>2</v>
      </c>
      <c r="J172" s="20">
        <f t="shared" si="17"/>
        <v>0</v>
      </c>
      <c r="K172" s="3">
        <v>0</v>
      </c>
      <c r="L172" s="3">
        <v>2</v>
      </c>
      <c r="M172" s="10">
        <f t="shared" si="18"/>
        <v>0</v>
      </c>
      <c r="N172" s="12"/>
      <c r="O172" s="10">
        <v>4</v>
      </c>
      <c r="P172" s="31">
        <f t="shared" si="19"/>
        <v>50</v>
      </c>
      <c r="Q172" s="31">
        <f t="shared" si="20"/>
        <v>5</v>
      </c>
      <c r="R172" s="33">
        <v>10</v>
      </c>
      <c r="S172" s="16" t="s">
        <v>223</v>
      </c>
      <c r="T172" s="2">
        <v>5041114</v>
      </c>
    </row>
    <row r="173" spans="1:20" ht="20.100000000000001" customHeight="1" x14ac:dyDescent="0.2">
      <c r="A173" s="25">
        <f t="shared" si="14"/>
        <v>0</v>
      </c>
      <c r="B173" s="5">
        <v>0</v>
      </c>
      <c r="C173" s="5">
        <v>5</v>
      </c>
      <c r="D173" s="29">
        <f t="shared" si="15"/>
        <v>160</v>
      </c>
      <c r="E173" s="30">
        <v>8</v>
      </c>
      <c r="F173" s="30">
        <v>5</v>
      </c>
      <c r="G173" s="5">
        <f t="shared" si="16"/>
        <v>83.333333333333343</v>
      </c>
      <c r="H173" s="12">
        <v>5</v>
      </c>
      <c r="I173" s="12">
        <v>6</v>
      </c>
      <c r="J173" s="20">
        <f t="shared" si="17"/>
        <v>0</v>
      </c>
      <c r="K173" s="3">
        <v>0</v>
      </c>
      <c r="L173" s="3">
        <v>7</v>
      </c>
      <c r="M173" s="10">
        <f t="shared" si="18"/>
        <v>21.428571428571427</v>
      </c>
      <c r="N173" s="12">
        <v>3</v>
      </c>
      <c r="O173" s="10">
        <v>14</v>
      </c>
      <c r="P173" s="31">
        <f t="shared" si="19"/>
        <v>4.1775456919060057</v>
      </c>
      <c r="Q173" s="31">
        <f t="shared" si="20"/>
        <v>16</v>
      </c>
      <c r="R173" s="33">
        <v>383</v>
      </c>
      <c r="S173" s="16" t="s">
        <v>224</v>
      </c>
      <c r="T173" s="2">
        <v>5041120</v>
      </c>
    </row>
    <row r="174" spans="1:20" ht="20.100000000000001" customHeight="1" x14ac:dyDescent="0.2">
      <c r="A174" s="25">
        <f t="shared" si="14"/>
        <v>0</v>
      </c>
      <c r="B174" s="5">
        <v>0</v>
      </c>
      <c r="C174" s="5">
        <v>2</v>
      </c>
      <c r="D174" s="29">
        <f t="shared" si="15"/>
        <v>266.66666666666663</v>
      </c>
      <c r="E174" s="30">
        <v>8</v>
      </c>
      <c r="F174" s="30">
        <v>3</v>
      </c>
      <c r="G174" s="5">
        <f t="shared" si="16"/>
        <v>0</v>
      </c>
      <c r="H174" s="12">
        <v>0</v>
      </c>
      <c r="I174" s="12">
        <v>3</v>
      </c>
      <c r="J174" s="20">
        <f t="shared" si="17"/>
        <v>0</v>
      </c>
      <c r="K174" s="3">
        <v>0</v>
      </c>
      <c r="L174" s="3">
        <v>4</v>
      </c>
      <c r="M174" s="10">
        <f t="shared" si="18"/>
        <v>37.5</v>
      </c>
      <c r="N174" s="12">
        <v>3</v>
      </c>
      <c r="O174" s="10">
        <v>8</v>
      </c>
      <c r="P174" s="31">
        <f t="shared" si="19"/>
        <v>55.000000000000007</v>
      </c>
      <c r="Q174" s="31">
        <f t="shared" si="20"/>
        <v>11</v>
      </c>
      <c r="R174" s="33">
        <v>20</v>
      </c>
      <c r="S174" s="16" t="s">
        <v>225</v>
      </c>
      <c r="T174" s="2">
        <v>5041160</v>
      </c>
    </row>
    <row r="175" spans="1:20" ht="20.100000000000001" customHeight="1" x14ac:dyDescent="0.2">
      <c r="A175" s="25">
        <f t="shared" si="14"/>
        <v>0</v>
      </c>
      <c r="B175" s="5">
        <v>0</v>
      </c>
      <c r="C175" s="5">
        <v>2</v>
      </c>
      <c r="D175" s="29">
        <f t="shared" si="15"/>
        <v>400</v>
      </c>
      <c r="E175" s="30">
        <v>12</v>
      </c>
      <c r="F175" s="30">
        <v>3</v>
      </c>
      <c r="G175" s="5">
        <f t="shared" si="16"/>
        <v>0</v>
      </c>
      <c r="H175" s="12">
        <v>0</v>
      </c>
      <c r="I175" s="12">
        <v>3</v>
      </c>
      <c r="J175" s="20">
        <f t="shared" si="17"/>
        <v>0</v>
      </c>
      <c r="K175" s="3">
        <v>0</v>
      </c>
      <c r="L175" s="3">
        <v>4</v>
      </c>
      <c r="M175" s="10">
        <f t="shared" si="18"/>
        <v>37.5</v>
      </c>
      <c r="N175" s="12">
        <v>3</v>
      </c>
      <c r="O175" s="10">
        <v>8</v>
      </c>
      <c r="P175" s="31">
        <f t="shared" si="19"/>
        <v>75</v>
      </c>
      <c r="Q175" s="31">
        <f t="shared" si="20"/>
        <v>15</v>
      </c>
      <c r="R175" s="33">
        <v>20</v>
      </c>
      <c r="S175" s="16" t="s">
        <v>226</v>
      </c>
      <c r="T175" s="2">
        <v>5041185</v>
      </c>
    </row>
    <row r="176" spans="1:20" ht="20.100000000000001" customHeight="1" x14ac:dyDescent="0.2">
      <c r="A176" s="25">
        <f t="shared" si="14"/>
        <v>0</v>
      </c>
      <c r="B176" s="5">
        <v>0</v>
      </c>
      <c r="C176" s="5">
        <v>3</v>
      </c>
      <c r="D176" s="29">
        <f t="shared" si="15"/>
        <v>300</v>
      </c>
      <c r="E176" s="30">
        <v>12</v>
      </c>
      <c r="F176" s="30">
        <v>4</v>
      </c>
      <c r="G176" s="5">
        <f t="shared" si="16"/>
        <v>0</v>
      </c>
      <c r="H176" s="12">
        <v>0</v>
      </c>
      <c r="I176" s="12">
        <v>5</v>
      </c>
      <c r="J176" s="20">
        <f t="shared" si="17"/>
        <v>0</v>
      </c>
      <c r="K176" s="3">
        <v>0</v>
      </c>
      <c r="L176" s="3">
        <v>6</v>
      </c>
      <c r="M176" s="10">
        <f t="shared" si="18"/>
        <v>0</v>
      </c>
      <c r="N176" s="12"/>
      <c r="O176" s="10">
        <v>11</v>
      </c>
      <c r="P176" s="31">
        <f t="shared" si="19"/>
        <v>41.379310344827587</v>
      </c>
      <c r="Q176" s="31">
        <f t="shared" si="20"/>
        <v>12</v>
      </c>
      <c r="R176" s="33">
        <v>29</v>
      </c>
      <c r="S176" s="16" t="s">
        <v>227</v>
      </c>
      <c r="T176" s="2">
        <v>5041198</v>
      </c>
    </row>
    <row r="177" spans="1:20" ht="20.100000000000001" customHeight="1" x14ac:dyDescent="0.2">
      <c r="A177" s="25">
        <f t="shared" si="14"/>
        <v>0</v>
      </c>
      <c r="B177" s="5">
        <v>0</v>
      </c>
      <c r="C177" s="5">
        <v>1</v>
      </c>
      <c r="D177" s="29">
        <f t="shared" si="15"/>
        <v>600</v>
      </c>
      <c r="E177" s="30">
        <v>12</v>
      </c>
      <c r="F177" s="30">
        <v>2</v>
      </c>
      <c r="G177" s="5">
        <f t="shared" si="16"/>
        <v>0</v>
      </c>
      <c r="H177" s="12">
        <v>0</v>
      </c>
      <c r="I177" s="12">
        <v>2</v>
      </c>
      <c r="J177" s="20">
        <f t="shared" si="17"/>
        <v>0</v>
      </c>
      <c r="K177" s="3">
        <v>0</v>
      </c>
      <c r="L177" s="3">
        <v>2</v>
      </c>
      <c r="M177" s="10">
        <f t="shared" si="18"/>
        <v>0</v>
      </c>
      <c r="N177" s="12"/>
      <c r="O177" s="10">
        <v>5</v>
      </c>
      <c r="P177" s="31">
        <f t="shared" si="19"/>
        <v>100</v>
      </c>
      <c r="Q177" s="31">
        <f t="shared" si="20"/>
        <v>12</v>
      </c>
      <c r="R177" s="33">
        <v>12</v>
      </c>
      <c r="S177" s="16" t="s">
        <v>228</v>
      </c>
      <c r="T177" s="2">
        <v>5041230</v>
      </c>
    </row>
    <row r="178" spans="1:20" ht="20.100000000000001" customHeight="1" x14ac:dyDescent="0.2">
      <c r="A178" s="25">
        <f t="shared" si="14"/>
        <v>0</v>
      </c>
      <c r="B178" s="5">
        <v>0</v>
      </c>
      <c r="C178" s="5">
        <v>2</v>
      </c>
      <c r="D178" s="29">
        <f t="shared" si="15"/>
        <v>66.666666666666657</v>
      </c>
      <c r="E178" s="30">
        <v>2</v>
      </c>
      <c r="F178" s="30">
        <v>3</v>
      </c>
      <c r="G178" s="5">
        <f t="shared" si="16"/>
        <v>0</v>
      </c>
      <c r="H178" s="12">
        <v>0</v>
      </c>
      <c r="I178" s="12">
        <v>3</v>
      </c>
      <c r="J178" s="20">
        <f t="shared" si="17"/>
        <v>0</v>
      </c>
      <c r="K178" s="3">
        <v>0</v>
      </c>
      <c r="L178" s="3">
        <v>4</v>
      </c>
      <c r="M178" s="10">
        <f t="shared" si="18"/>
        <v>0</v>
      </c>
      <c r="N178" s="12"/>
      <c r="O178" s="10">
        <v>8</v>
      </c>
      <c r="P178" s="31">
        <f t="shared" si="19"/>
        <v>0.98522167487684731</v>
      </c>
      <c r="Q178" s="31">
        <f t="shared" si="20"/>
        <v>2</v>
      </c>
      <c r="R178" s="33">
        <v>203</v>
      </c>
      <c r="S178" s="16" t="s">
        <v>229</v>
      </c>
      <c r="T178" s="2">
        <v>5041240</v>
      </c>
    </row>
    <row r="179" spans="1:20" ht="20.100000000000001" customHeight="1" x14ac:dyDescent="0.2">
      <c r="A179" s="25">
        <f t="shared" si="14"/>
        <v>0</v>
      </c>
      <c r="B179" s="5">
        <v>0</v>
      </c>
      <c r="C179" s="5">
        <v>2</v>
      </c>
      <c r="D179" s="29">
        <f t="shared" si="15"/>
        <v>66.666666666666657</v>
      </c>
      <c r="E179" s="30">
        <v>2</v>
      </c>
      <c r="F179" s="30">
        <v>3</v>
      </c>
      <c r="G179" s="5">
        <f t="shared" si="16"/>
        <v>0</v>
      </c>
      <c r="H179" s="12">
        <v>0</v>
      </c>
      <c r="I179" s="12">
        <v>3</v>
      </c>
      <c r="J179" s="20">
        <f t="shared" si="17"/>
        <v>0</v>
      </c>
      <c r="K179" s="3">
        <v>0</v>
      </c>
      <c r="L179" s="3">
        <v>4</v>
      </c>
      <c r="M179" s="10">
        <f t="shared" si="18"/>
        <v>37.5</v>
      </c>
      <c r="N179" s="12">
        <v>3</v>
      </c>
      <c r="O179" s="10">
        <v>8</v>
      </c>
      <c r="P179" s="31">
        <f t="shared" si="19"/>
        <v>25</v>
      </c>
      <c r="Q179" s="31">
        <f t="shared" si="20"/>
        <v>5</v>
      </c>
      <c r="R179" s="33">
        <v>20</v>
      </c>
      <c r="S179" s="16" t="s">
        <v>230</v>
      </c>
      <c r="T179" s="2">
        <v>5041320</v>
      </c>
    </row>
    <row r="180" spans="1:20" ht="20.100000000000001" customHeight="1" x14ac:dyDescent="0.2">
      <c r="A180" s="25">
        <f t="shared" si="14"/>
        <v>0</v>
      </c>
      <c r="B180" s="5">
        <v>0</v>
      </c>
      <c r="C180" s="5">
        <v>2</v>
      </c>
      <c r="D180" s="29">
        <f t="shared" si="15"/>
        <v>166.66666666666669</v>
      </c>
      <c r="E180" s="30">
        <v>5</v>
      </c>
      <c r="F180" s="30">
        <v>3</v>
      </c>
      <c r="G180" s="5">
        <f t="shared" si="16"/>
        <v>166.66666666666669</v>
      </c>
      <c r="H180" s="12">
        <v>5</v>
      </c>
      <c r="I180" s="12">
        <v>3</v>
      </c>
      <c r="J180" s="20">
        <f t="shared" si="17"/>
        <v>0</v>
      </c>
      <c r="K180" s="3">
        <v>0</v>
      </c>
      <c r="L180" s="3">
        <v>4</v>
      </c>
      <c r="M180" s="10">
        <f t="shared" si="18"/>
        <v>0</v>
      </c>
      <c r="N180" s="12"/>
      <c r="O180" s="10">
        <v>7</v>
      </c>
      <c r="P180" s="31">
        <f t="shared" si="19"/>
        <v>52.631578947368418</v>
      </c>
      <c r="Q180" s="31">
        <f t="shared" si="20"/>
        <v>10</v>
      </c>
      <c r="R180" s="33">
        <v>19</v>
      </c>
      <c r="S180" s="16" t="s">
        <v>231</v>
      </c>
      <c r="T180" s="2">
        <v>5045047</v>
      </c>
    </row>
    <row r="181" spans="1:20" ht="20.100000000000001" customHeight="1" x14ac:dyDescent="0.2">
      <c r="A181" s="25">
        <f t="shared" si="14"/>
        <v>0</v>
      </c>
      <c r="B181" s="5">
        <v>0</v>
      </c>
      <c r="C181" s="5">
        <v>1</v>
      </c>
      <c r="D181" s="29">
        <f t="shared" si="15"/>
        <v>0</v>
      </c>
      <c r="E181" s="30">
        <v>0</v>
      </c>
      <c r="F181" s="30">
        <v>1</v>
      </c>
      <c r="G181" s="5">
        <f t="shared" si="16"/>
        <v>0</v>
      </c>
      <c r="H181" s="12">
        <v>0</v>
      </c>
      <c r="I181" s="12">
        <v>1</v>
      </c>
      <c r="J181" s="20">
        <f t="shared" si="17"/>
        <v>0</v>
      </c>
      <c r="K181" s="3">
        <v>0</v>
      </c>
      <c r="L181" s="3">
        <v>2</v>
      </c>
      <c r="M181" s="10">
        <f t="shared" si="18"/>
        <v>0</v>
      </c>
      <c r="N181" s="12"/>
      <c r="O181" s="10">
        <v>3</v>
      </c>
      <c r="P181" s="31">
        <f t="shared" si="19"/>
        <v>0</v>
      </c>
      <c r="Q181" s="31">
        <f t="shared" si="20"/>
        <v>0</v>
      </c>
      <c r="R181" s="33">
        <v>8</v>
      </c>
      <c r="S181" s="16" t="s">
        <v>232</v>
      </c>
      <c r="T181" s="2">
        <v>5045067</v>
      </c>
    </row>
    <row r="182" spans="1:20" ht="20.100000000000001" customHeight="1" x14ac:dyDescent="0.2">
      <c r="A182" s="25">
        <f t="shared" si="14"/>
        <v>0</v>
      </c>
      <c r="B182" s="5">
        <v>0</v>
      </c>
      <c r="C182" s="5">
        <v>1</v>
      </c>
      <c r="D182" s="29">
        <f t="shared" si="15"/>
        <v>0</v>
      </c>
      <c r="E182" s="30">
        <v>0</v>
      </c>
      <c r="F182" s="30">
        <v>1</v>
      </c>
      <c r="G182" s="5">
        <f t="shared" si="16"/>
        <v>0</v>
      </c>
      <c r="H182" s="12">
        <v>0</v>
      </c>
      <c r="I182" s="12">
        <v>1</v>
      </c>
      <c r="J182" s="20">
        <f t="shared" si="17"/>
        <v>0</v>
      </c>
      <c r="K182" s="3">
        <v>0</v>
      </c>
      <c r="L182" s="3">
        <v>1</v>
      </c>
      <c r="M182" s="10">
        <f t="shared" si="18"/>
        <v>0</v>
      </c>
      <c r="N182" s="12"/>
      <c r="O182" s="10">
        <v>2</v>
      </c>
      <c r="P182" s="31">
        <f t="shared" si="19"/>
        <v>0</v>
      </c>
      <c r="Q182" s="31">
        <f t="shared" si="20"/>
        <v>0</v>
      </c>
      <c r="R182" s="35">
        <v>5</v>
      </c>
      <c r="S182" s="16" t="s">
        <v>233</v>
      </c>
      <c r="T182" s="2">
        <v>5045069</v>
      </c>
    </row>
    <row r="183" spans="1:20" ht="20.100000000000001" customHeight="1" x14ac:dyDescent="0.2">
      <c r="A183" s="25">
        <v>0</v>
      </c>
      <c r="B183" s="5">
        <v>0</v>
      </c>
      <c r="C183" s="5">
        <v>0</v>
      </c>
      <c r="D183" s="29">
        <f t="shared" si="15"/>
        <v>0</v>
      </c>
      <c r="E183" s="30">
        <v>0</v>
      </c>
      <c r="F183" s="30">
        <v>1</v>
      </c>
      <c r="G183" s="5">
        <f t="shared" si="16"/>
        <v>0</v>
      </c>
      <c r="H183" s="12">
        <v>0</v>
      </c>
      <c r="I183" s="12">
        <v>1</v>
      </c>
      <c r="J183" s="20">
        <f t="shared" si="17"/>
        <v>0</v>
      </c>
      <c r="K183" s="3">
        <v>0</v>
      </c>
      <c r="L183" s="3">
        <v>1</v>
      </c>
      <c r="M183" s="10">
        <f t="shared" si="18"/>
        <v>0</v>
      </c>
      <c r="N183" s="12"/>
      <c r="O183" s="10">
        <v>2</v>
      </c>
      <c r="P183" s="31">
        <f t="shared" si="19"/>
        <v>0</v>
      </c>
      <c r="Q183" s="31">
        <f t="shared" si="20"/>
        <v>0</v>
      </c>
      <c r="R183" s="33">
        <v>43</v>
      </c>
      <c r="S183" s="16" t="s">
        <v>234</v>
      </c>
      <c r="T183" s="2">
        <v>5046029</v>
      </c>
    </row>
    <row r="184" spans="1:20" ht="20.100000000000001" customHeight="1" x14ac:dyDescent="0.2">
      <c r="A184" s="25">
        <f t="shared" si="14"/>
        <v>0</v>
      </c>
      <c r="B184" s="5">
        <v>0</v>
      </c>
      <c r="C184" s="5">
        <v>2</v>
      </c>
      <c r="D184" s="29">
        <f t="shared" si="15"/>
        <v>100</v>
      </c>
      <c r="E184" s="30">
        <v>2</v>
      </c>
      <c r="F184" s="30">
        <v>2</v>
      </c>
      <c r="G184" s="5">
        <f t="shared" si="16"/>
        <v>0</v>
      </c>
      <c r="H184" s="12">
        <v>0</v>
      </c>
      <c r="I184" s="12">
        <v>2</v>
      </c>
      <c r="J184" s="20">
        <f t="shared" si="17"/>
        <v>0</v>
      </c>
      <c r="K184" s="3">
        <v>0</v>
      </c>
      <c r="L184" s="3">
        <v>3</v>
      </c>
      <c r="M184" s="10">
        <f t="shared" si="18"/>
        <v>0</v>
      </c>
      <c r="N184" s="12"/>
      <c r="O184" s="10">
        <v>5</v>
      </c>
      <c r="P184" s="31">
        <f t="shared" si="19"/>
        <v>1.3698630136986301</v>
      </c>
      <c r="Q184" s="31">
        <f t="shared" si="20"/>
        <v>2</v>
      </c>
      <c r="R184" s="33">
        <v>146</v>
      </c>
      <c r="S184" s="16" t="s">
        <v>235</v>
      </c>
      <c r="T184" s="2">
        <v>5046036</v>
      </c>
    </row>
    <row r="185" spans="1:20" ht="20.100000000000001" customHeight="1" x14ac:dyDescent="0.2">
      <c r="A185" s="25">
        <f t="shared" si="14"/>
        <v>0</v>
      </c>
      <c r="B185" s="5">
        <v>0</v>
      </c>
      <c r="C185" s="5">
        <v>2</v>
      </c>
      <c r="D185" s="29">
        <f t="shared" si="15"/>
        <v>100</v>
      </c>
      <c r="E185" s="30">
        <v>2</v>
      </c>
      <c r="F185" s="30">
        <v>2</v>
      </c>
      <c r="G185" s="5">
        <f t="shared" si="16"/>
        <v>0</v>
      </c>
      <c r="H185" s="12">
        <v>0</v>
      </c>
      <c r="I185" s="12">
        <v>3</v>
      </c>
      <c r="J185" s="20">
        <f t="shared" si="17"/>
        <v>0</v>
      </c>
      <c r="K185" s="3">
        <v>0</v>
      </c>
      <c r="L185" s="3">
        <v>3</v>
      </c>
      <c r="M185" s="10">
        <f t="shared" si="18"/>
        <v>0</v>
      </c>
      <c r="N185" s="12"/>
      <c r="O185" s="10">
        <v>6</v>
      </c>
      <c r="P185" s="31">
        <f t="shared" si="19"/>
        <v>1.2903225806451613</v>
      </c>
      <c r="Q185" s="31">
        <f t="shared" si="20"/>
        <v>2</v>
      </c>
      <c r="R185" s="33">
        <v>155</v>
      </c>
      <c r="S185" s="16" t="s">
        <v>236</v>
      </c>
      <c r="T185" s="2">
        <v>5046085</v>
      </c>
    </row>
    <row r="186" spans="1:20" ht="20.100000000000001" customHeight="1" x14ac:dyDescent="0.2">
      <c r="A186" s="25">
        <f t="shared" si="14"/>
        <v>0</v>
      </c>
      <c r="B186" s="5">
        <v>0</v>
      </c>
      <c r="C186" s="5">
        <v>2</v>
      </c>
      <c r="D186" s="29">
        <f t="shared" si="15"/>
        <v>66.666666666666657</v>
      </c>
      <c r="E186" s="30">
        <v>2</v>
      </c>
      <c r="F186" s="30">
        <v>3</v>
      </c>
      <c r="G186" s="5">
        <f t="shared" si="16"/>
        <v>0</v>
      </c>
      <c r="H186" s="12">
        <v>0</v>
      </c>
      <c r="I186" s="12">
        <v>3</v>
      </c>
      <c r="J186" s="20">
        <f t="shared" si="17"/>
        <v>0</v>
      </c>
      <c r="K186" s="3">
        <v>0</v>
      </c>
      <c r="L186" s="3">
        <v>3</v>
      </c>
      <c r="M186" s="10">
        <f t="shared" si="18"/>
        <v>0</v>
      </c>
      <c r="N186" s="12"/>
      <c r="O186" s="10">
        <v>7</v>
      </c>
      <c r="P186" s="31">
        <f t="shared" si="19"/>
        <v>11.111111111111111</v>
      </c>
      <c r="Q186" s="31">
        <f t="shared" si="20"/>
        <v>2</v>
      </c>
      <c r="R186" s="33">
        <v>18</v>
      </c>
      <c r="S186" s="16" t="s">
        <v>237</v>
      </c>
      <c r="T186" s="2">
        <v>5046180</v>
      </c>
    </row>
    <row r="187" spans="1:20" ht="20.100000000000001" customHeight="1" x14ac:dyDescent="0.2">
      <c r="A187" s="25">
        <f t="shared" si="14"/>
        <v>0</v>
      </c>
      <c r="B187" s="5">
        <v>0</v>
      </c>
      <c r="C187" s="5">
        <v>1</v>
      </c>
      <c r="D187" s="29">
        <f t="shared" si="15"/>
        <v>0</v>
      </c>
      <c r="E187" s="30">
        <v>0</v>
      </c>
      <c r="F187" s="30">
        <v>1</v>
      </c>
      <c r="G187" s="5">
        <f t="shared" si="16"/>
        <v>0</v>
      </c>
      <c r="H187" s="12">
        <v>0</v>
      </c>
      <c r="I187" s="12">
        <v>1</v>
      </c>
      <c r="J187" s="20">
        <f t="shared" si="17"/>
        <v>0</v>
      </c>
      <c r="K187" s="3">
        <v>0</v>
      </c>
      <c r="L187" s="3">
        <v>2</v>
      </c>
      <c r="M187" s="10">
        <f t="shared" si="18"/>
        <v>0</v>
      </c>
      <c r="N187" s="12"/>
      <c r="O187" s="10">
        <v>3</v>
      </c>
      <c r="P187" s="31">
        <f t="shared" si="19"/>
        <v>0</v>
      </c>
      <c r="Q187" s="31">
        <f t="shared" si="20"/>
        <v>0</v>
      </c>
      <c r="R187" s="33">
        <v>82</v>
      </c>
      <c r="S187" s="18" t="s">
        <v>238</v>
      </c>
      <c r="T187" s="2">
        <v>5046250</v>
      </c>
    </row>
    <row r="188" spans="1:20" ht="20.100000000000001" customHeight="1" x14ac:dyDescent="0.2">
      <c r="A188" s="25">
        <f t="shared" si="14"/>
        <v>0</v>
      </c>
      <c r="B188" s="5">
        <v>0</v>
      </c>
      <c r="C188" s="5">
        <v>2</v>
      </c>
      <c r="D188" s="29">
        <f t="shared" si="15"/>
        <v>0</v>
      </c>
      <c r="E188" s="30">
        <v>0</v>
      </c>
      <c r="F188" s="30">
        <v>2</v>
      </c>
      <c r="G188" s="5">
        <f t="shared" si="16"/>
        <v>0</v>
      </c>
      <c r="H188" s="12">
        <v>0</v>
      </c>
      <c r="I188" s="12">
        <v>3</v>
      </c>
      <c r="J188" s="20">
        <f t="shared" si="17"/>
        <v>0</v>
      </c>
      <c r="K188" s="3">
        <v>0</v>
      </c>
      <c r="L188" s="3">
        <v>3</v>
      </c>
      <c r="M188" s="10">
        <f t="shared" si="18"/>
        <v>16.666666666666664</v>
      </c>
      <c r="N188" s="12">
        <v>1</v>
      </c>
      <c r="O188" s="10">
        <v>6</v>
      </c>
      <c r="P188" s="31">
        <f t="shared" si="19"/>
        <v>6.25</v>
      </c>
      <c r="Q188" s="31">
        <f t="shared" si="20"/>
        <v>1</v>
      </c>
      <c r="R188" s="33">
        <v>16</v>
      </c>
      <c r="S188" s="16" t="s">
        <v>239</v>
      </c>
      <c r="T188" s="2">
        <v>20601</v>
      </c>
    </row>
    <row r="189" spans="1:20" ht="20.100000000000001" customHeight="1" x14ac:dyDescent="0.2">
      <c r="A189" s="25">
        <f t="shared" si="14"/>
        <v>0</v>
      </c>
      <c r="B189" s="5">
        <v>0</v>
      </c>
      <c r="C189" s="5">
        <v>2</v>
      </c>
      <c r="D189" s="29">
        <f t="shared" si="15"/>
        <v>0</v>
      </c>
      <c r="E189" s="30">
        <v>0</v>
      </c>
      <c r="F189" s="30">
        <v>2</v>
      </c>
      <c r="G189" s="5">
        <f t="shared" si="16"/>
        <v>0</v>
      </c>
      <c r="H189" s="12">
        <v>0</v>
      </c>
      <c r="I189" s="12">
        <v>3</v>
      </c>
      <c r="J189" s="20">
        <f t="shared" si="17"/>
        <v>0</v>
      </c>
      <c r="K189" s="3">
        <v>0</v>
      </c>
      <c r="L189" s="3">
        <v>3</v>
      </c>
      <c r="M189" s="10">
        <f t="shared" si="18"/>
        <v>16.666666666666664</v>
      </c>
      <c r="N189" s="12">
        <v>1</v>
      </c>
      <c r="O189" s="10">
        <v>6</v>
      </c>
      <c r="P189" s="31">
        <f t="shared" si="19"/>
        <v>6.25</v>
      </c>
      <c r="Q189" s="31">
        <f t="shared" si="20"/>
        <v>1</v>
      </c>
      <c r="R189" s="33">
        <v>16</v>
      </c>
      <c r="S189" s="16" t="s">
        <v>240</v>
      </c>
      <c r="T189" s="2">
        <v>20602</v>
      </c>
    </row>
    <row r="190" spans="1:20" ht="20.100000000000001" customHeight="1" x14ac:dyDescent="0.2">
      <c r="A190" s="25">
        <f t="shared" si="14"/>
        <v>0</v>
      </c>
      <c r="B190" s="5">
        <v>0</v>
      </c>
      <c r="C190" s="5">
        <v>2</v>
      </c>
      <c r="D190" s="29">
        <f t="shared" si="15"/>
        <v>0</v>
      </c>
      <c r="E190" s="30">
        <v>0</v>
      </c>
      <c r="F190" s="30">
        <v>2</v>
      </c>
      <c r="G190" s="5">
        <f t="shared" si="16"/>
        <v>0</v>
      </c>
      <c r="H190" s="12">
        <v>0</v>
      </c>
      <c r="I190" s="12">
        <v>3</v>
      </c>
      <c r="J190" s="20">
        <f t="shared" si="17"/>
        <v>0</v>
      </c>
      <c r="K190" s="3">
        <v>0</v>
      </c>
      <c r="L190" s="3">
        <v>3</v>
      </c>
      <c r="M190" s="10">
        <f t="shared" si="18"/>
        <v>16.666666666666664</v>
      </c>
      <c r="N190" s="12">
        <v>1</v>
      </c>
      <c r="O190" s="10">
        <v>6</v>
      </c>
      <c r="P190" s="31">
        <f t="shared" si="19"/>
        <v>6.25</v>
      </c>
      <c r="Q190" s="31">
        <f t="shared" si="20"/>
        <v>1</v>
      </c>
      <c r="R190" s="33">
        <v>16</v>
      </c>
      <c r="S190" s="16" t="s">
        <v>241</v>
      </c>
      <c r="T190" s="2">
        <v>20603</v>
      </c>
    </row>
    <row r="191" spans="1:20" ht="20.100000000000001" customHeight="1" x14ac:dyDescent="0.2">
      <c r="A191" s="25">
        <f t="shared" si="14"/>
        <v>0</v>
      </c>
      <c r="B191" s="5">
        <v>0</v>
      </c>
      <c r="C191" s="5">
        <v>7</v>
      </c>
      <c r="D191" s="29">
        <f t="shared" si="15"/>
        <v>0</v>
      </c>
      <c r="E191" s="30">
        <v>0</v>
      </c>
      <c r="F191" s="30">
        <v>8</v>
      </c>
      <c r="G191" s="5">
        <f t="shared" si="16"/>
        <v>0</v>
      </c>
      <c r="H191" s="10">
        <v>0</v>
      </c>
      <c r="I191" s="10">
        <v>10</v>
      </c>
      <c r="J191" s="20">
        <f t="shared" si="17"/>
        <v>0</v>
      </c>
      <c r="K191" s="3">
        <v>0</v>
      </c>
      <c r="L191" s="4">
        <v>11</v>
      </c>
      <c r="M191" s="10">
        <f t="shared" si="18"/>
        <v>0</v>
      </c>
      <c r="N191" s="10">
        <v>0</v>
      </c>
      <c r="O191" s="10">
        <v>22</v>
      </c>
      <c r="P191" s="31">
        <f t="shared" si="19"/>
        <v>0</v>
      </c>
      <c r="Q191" s="31">
        <f t="shared" si="20"/>
        <v>0</v>
      </c>
      <c r="R191" s="34">
        <v>57</v>
      </c>
      <c r="S191" s="16" t="s">
        <v>87</v>
      </c>
      <c r="T191" s="5">
        <v>20323</v>
      </c>
    </row>
    <row r="192" spans="1:20" ht="20.100000000000001" customHeight="1" x14ac:dyDescent="0.2">
      <c r="A192" s="25">
        <f t="shared" si="14"/>
        <v>0</v>
      </c>
      <c r="B192" s="5">
        <v>0</v>
      </c>
      <c r="C192" s="5">
        <v>6</v>
      </c>
      <c r="D192" s="29">
        <f t="shared" si="15"/>
        <v>0</v>
      </c>
      <c r="E192" s="30">
        <v>0</v>
      </c>
      <c r="F192" s="30">
        <v>6</v>
      </c>
      <c r="G192" s="5">
        <f t="shared" si="16"/>
        <v>0</v>
      </c>
      <c r="H192" s="11">
        <v>0</v>
      </c>
      <c r="I192" s="11">
        <v>8</v>
      </c>
      <c r="J192" s="20">
        <f t="shared" si="17"/>
        <v>0</v>
      </c>
      <c r="K192" s="3">
        <v>0</v>
      </c>
      <c r="L192" s="6">
        <v>9</v>
      </c>
      <c r="M192" s="10">
        <f t="shared" si="18"/>
        <v>0</v>
      </c>
      <c r="N192" s="11">
        <v>0</v>
      </c>
      <c r="O192" s="10">
        <v>17</v>
      </c>
      <c r="P192" s="31">
        <f t="shared" si="19"/>
        <v>0</v>
      </c>
      <c r="Q192" s="31">
        <f t="shared" si="20"/>
        <v>0</v>
      </c>
      <c r="R192" s="33">
        <v>46</v>
      </c>
      <c r="S192" s="16" t="s">
        <v>88</v>
      </c>
      <c r="T192" s="2">
        <v>20324</v>
      </c>
    </row>
    <row r="193" spans="1:20" ht="20.100000000000001" customHeight="1" x14ac:dyDescent="0.2">
      <c r="A193" s="25">
        <f t="shared" si="14"/>
        <v>0</v>
      </c>
      <c r="B193" s="5">
        <v>0</v>
      </c>
      <c r="C193" s="5">
        <v>5</v>
      </c>
      <c r="D193" s="29">
        <f t="shared" si="15"/>
        <v>0</v>
      </c>
      <c r="E193" s="30">
        <v>0</v>
      </c>
      <c r="F193" s="30">
        <v>6</v>
      </c>
      <c r="G193" s="5">
        <f t="shared" si="16"/>
        <v>0</v>
      </c>
      <c r="H193" s="12">
        <v>0</v>
      </c>
      <c r="I193" s="12">
        <v>7</v>
      </c>
      <c r="J193" s="20">
        <f t="shared" si="17"/>
        <v>0</v>
      </c>
      <c r="K193" s="3">
        <v>0</v>
      </c>
      <c r="L193" s="3">
        <v>8</v>
      </c>
      <c r="M193" s="10">
        <f t="shared" si="18"/>
        <v>0</v>
      </c>
      <c r="N193" s="12">
        <v>0</v>
      </c>
      <c r="O193" s="10">
        <v>16</v>
      </c>
      <c r="P193" s="31">
        <f t="shared" si="19"/>
        <v>0</v>
      </c>
      <c r="Q193" s="31">
        <f t="shared" si="20"/>
        <v>0</v>
      </c>
      <c r="R193" s="33">
        <v>41</v>
      </c>
      <c r="S193" s="16" t="s">
        <v>89</v>
      </c>
      <c r="T193" s="2">
        <v>20325</v>
      </c>
    </row>
    <row r="194" spans="1:20" ht="20.100000000000001" customHeight="1" x14ac:dyDescent="0.2">
      <c r="A194" s="24">
        <f>B194/C194*100</f>
        <v>24.867413081909252</v>
      </c>
      <c r="B194" s="23">
        <f>SUM(B4:B193)</f>
        <v>844</v>
      </c>
      <c r="C194" s="21">
        <f>SUM(C1:C171)</f>
        <v>3394</v>
      </c>
      <c r="D194" s="24">
        <f>E194/F194*100</f>
        <v>22.000505178075272</v>
      </c>
      <c r="E194" s="23">
        <f>SUM(E4:E193)</f>
        <v>871</v>
      </c>
      <c r="F194" s="21">
        <f>SUM(F1:F171)</f>
        <v>3959</v>
      </c>
      <c r="G194" s="24">
        <f>H194/I194*100</f>
        <v>20.087518232965202</v>
      </c>
      <c r="H194" s="23">
        <f>SUM(H4:H193)</f>
        <v>964</v>
      </c>
      <c r="I194" s="21">
        <f>SUM(I1:I171)</f>
        <v>4799</v>
      </c>
      <c r="J194" s="24">
        <f>K194/L194*100</f>
        <v>18.425960462513988</v>
      </c>
      <c r="K194" s="23">
        <f>SUM(K4:K193)</f>
        <v>988</v>
      </c>
      <c r="L194" s="21">
        <f>SUM(L1:L171)</f>
        <v>5362</v>
      </c>
      <c r="M194" s="24">
        <f>N194/O194*100</f>
        <v>24.245758826226503</v>
      </c>
      <c r="N194" s="23">
        <f>SUM(N4:N193)</f>
        <v>2644</v>
      </c>
      <c r="O194" s="23">
        <f>SUM(O4:O193)</f>
        <v>10905</v>
      </c>
      <c r="P194" s="28">
        <f>Q194/R194*100</f>
        <v>18.608834109807159</v>
      </c>
      <c r="Q194" s="31">
        <f t="shared" si="20"/>
        <v>6311</v>
      </c>
      <c r="R194" s="36">
        <f>SUM(R4:R193)</f>
        <v>33914</v>
      </c>
      <c r="S194" s="21"/>
      <c r="T194" s="22"/>
    </row>
  </sheetData>
  <mergeCells count="9">
    <mergeCell ref="A1:T1"/>
    <mergeCell ref="M2:O2"/>
    <mergeCell ref="S2:S3"/>
    <mergeCell ref="T2:T3"/>
    <mergeCell ref="J2:L2"/>
    <mergeCell ref="G2:I2"/>
    <mergeCell ref="D2:F2"/>
    <mergeCell ref="A2:C2"/>
    <mergeCell ref="P2:R2"/>
  </mergeCells>
  <printOptions gridLines="1"/>
  <pageMargins left="0.75" right="0.75" top="1" bottom="1" header="0.511811023622047" footer="0.511811023622047"/>
  <pageSetup scale="4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"/>
  <sheetViews>
    <sheetView tabSelected="1" zoomScale="90" zoomScaleNormal="90" workbookViewId="0">
      <selection activeCell="H101" sqref="H101"/>
    </sheetView>
  </sheetViews>
  <sheetFormatPr defaultRowHeight="12.75" x14ac:dyDescent="0.2"/>
  <cols>
    <col min="6" max="6" width="5.5703125" bestFit="1" customWidth="1"/>
    <col min="7" max="7" width="10.140625" bestFit="1" customWidth="1"/>
  </cols>
  <sheetData>
    <row r="1" spans="1:7" ht="31.5" x14ac:dyDescent="0.2">
      <c r="A1" s="55" t="s">
        <v>55</v>
      </c>
      <c r="B1" s="55" t="s">
        <v>54</v>
      </c>
      <c r="C1" s="55" t="s">
        <v>53</v>
      </c>
      <c r="D1" s="55" t="s">
        <v>52</v>
      </c>
      <c r="E1" s="55" t="s">
        <v>263</v>
      </c>
      <c r="F1" s="54" t="s">
        <v>262</v>
      </c>
      <c r="G1" s="44" t="s">
        <v>264</v>
      </c>
    </row>
    <row r="2" spans="1:7" ht="15.75" x14ac:dyDescent="0.2">
      <c r="A2" s="5">
        <f>F2*12%</f>
        <v>0</v>
      </c>
      <c r="B2" s="30">
        <f>F2*14%</f>
        <v>0</v>
      </c>
      <c r="C2" s="5">
        <f>F2*17%</f>
        <v>0</v>
      </c>
      <c r="D2" s="43">
        <f>F2*19%</f>
        <v>0</v>
      </c>
      <c r="E2" s="10">
        <f>F2*38%</f>
        <v>0</v>
      </c>
      <c r="F2" s="37">
        <v>0</v>
      </c>
      <c r="G2" s="37">
        <v>11102020</v>
      </c>
    </row>
    <row r="3" spans="1:7" ht="15.75" x14ac:dyDescent="0.2">
      <c r="A3" s="5">
        <f t="shared" ref="A3:A66" si="0">F3*12%</f>
        <v>0.84</v>
      </c>
      <c r="B3" s="30">
        <f t="shared" ref="B3:B66" si="1">F3*14%</f>
        <v>0.98000000000000009</v>
      </c>
      <c r="C3" s="5">
        <f t="shared" ref="C3:C66" si="2">F3*17%</f>
        <v>1.1900000000000002</v>
      </c>
      <c r="D3" s="43">
        <f t="shared" ref="D3:D66" si="3">F3*19%</f>
        <v>1.33</v>
      </c>
      <c r="E3" s="10">
        <f t="shared" ref="E3:E66" si="4">F3*38%</f>
        <v>2.66</v>
      </c>
      <c r="F3" s="37">
        <v>7</v>
      </c>
      <c r="G3" s="37">
        <v>11103020</v>
      </c>
    </row>
    <row r="4" spans="1:7" ht="15.75" x14ac:dyDescent="0.2">
      <c r="A4" s="5">
        <f t="shared" si="0"/>
        <v>0</v>
      </c>
      <c r="B4" s="30">
        <f t="shared" si="1"/>
        <v>0</v>
      </c>
      <c r="C4" s="5">
        <f t="shared" si="2"/>
        <v>0</v>
      </c>
      <c r="D4" s="43">
        <f t="shared" si="3"/>
        <v>0</v>
      </c>
      <c r="E4" s="10">
        <f t="shared" si="4"/>
        <v>0</v>
      </c>
      <c r="F4" s="37">
        <v>0</v>
      </c>
      <c r="G4" s="37">
        <v>11104020</v>
      </c>
    </row>
    <row r="5" spans="1:7" ht="15.75" x14ac:dyDescent="0.2">
      <c r="A5" s="5">
        <f t="shared" si="0"/>
        <v>18.96</v>
      </c>
      <c r="B5" s="30">
        <f t="shared" si="1"/>
        <v>22.12</v>
      </c>
      <c r="C5" s="5">
        <f t="shared" si="2"/>
        <v>26.860000000000003</v>
      </c>
      <c r="D5" s="43">
        <f t="shared" si="3"/>
        <v>30.02</v>
      </c>
      <c r="E5" s="10">
        <f t="shared" si="4"/>
        <v>60.04</v>
      </c>
      <c r="F5" s="37">
        <v>158</v>
      </c>
      <c r="G5" s="37">
        <v>11802</v>
      </c>
    </row>
    <row r="6" spans="1:7" ht="15.75" x14ac:dyDescent="0.2">
      <c r="A6" s="5">
        <f t="shared" si="0"/>
        <v>29.16</v>
      </c>
      <c r="B6" s="30">
        <f t="shared" si="1"/>
        <v>34.020000000000003</v>
      </c>
      <c r="C6" s="5">
        <f t="shared" si="2"/>
        <v>41.31</v>
      </c>
      <c r="D6" s="43">
        <f t="shared" si="3"/>
        <v>46.17</v>
      </c>
      <c r="E6" s="10">
        <f t="shared" si="4"/>
        <v>92.34</v>
      </c>
      <c r="F6" s="37">
        <v>243</v>
      </c>
      <c r="G6" s="37">
        <v>12202010</v>
      </c>
    </row>
    <row r="7" spans="1:7" ht="15.75" x14ac:dyDescent="0.2">
      <c r="A7" s="5">
        <f t="shared" si="0"/>
        <v>4.92</v>
      </c>
      <c r="B7" s="30">
        <f t="shared" si="1"/>
        <v>5.74</v>
      </c>
      <c r="C7" s="5">
        <f t="shared" si="2"/>
        <v>6.9700000000000006</v>
      </c>
      <c r="D7" s="43">
        <f t="shared" si="3"/>
        <v>7.79</v>
      </c>
      <c r="E7" s="10">
        <f t="shared" si="4"/>
        <v>15.58</v>
      </c>
      <c r="F7" s="37">
        <v>41</v>
      </c>
      <c r="G7" s="37">
        <v>12304010</v>
      </c>
    </row>
    <row r="8" spans="1:7" ht="15.75" x14ac:dyDescent="0.2">
      <c r="A8" s="5">
        <f t="shared" si="0"/>
        <v>9.1199999999999992</v>
      </c>
      <c r="B8" s="30">
        <f t="shared" si="1"/>
        <v>10.64</v>
      </c>
      <c r="C8" s="5">
        <f t="shared" si="2"/>
        <v>12.920000000000002</v>
      </c>
      <c r="D8" s="43">
        <f t="shared" si="3"/>
        <v>14.44</v>
      </c>
      <c r="E8" s="10">
        <f t="shared" si="4"/>
        <v>28.88</v>
      </c>
      <c r="F8" s="37">
        <v>76</v>
      </c>
      <c r="G8" s="37">
        <v>12402010</v>
      </c>
    </row>
    <row r="9" spans="1:7" ht="15.75" x14ac:dyDescent="0.2">
      <c r="A9" s="5">
        <f t="shared" si="0"/>
        <v>3.12</v>
      </c>
      <c r="B9" s="30">
        <f t="shared" si="1"/>
        <v>3.6400000000000006</v>
      </c>
      <c r="C9" s="5">
        <f t="shared" si="2"/>
        <v>4.42</v>
      </c>
      <c r="D9" s="43">
        <f t="shared" si="3"/>
        <v>4.9400000000000004</v>
      </c>
      <c r="E9" s="10">
        <f t="shared" si="4"/>
        <v>9.8800000000000008</v>
      </c>
      <c r="F9" s="37">
        <v>26</v>
      </c>
      <c r="G9" s="37">
        <v>12403010</v>
      </c>
    </row>
    <row r="10" spans="1:7" ht="15.75" x14ac:dyDescent="0.2">
      <c r="A10" s="5">
        <f t="shared" si="0"/>
        <v>8.2799999999999994</v>
      </c>
      <c r="B10" s="30">
        <f t="shared" si="1"/>
        <v>9.66</v>
      </c>
      <c r="C10" s="5">
        <f t="shared" si="2"/>
        <v>11.73</v>
      </c>
      <c r="D10" s="43">
        <f t="shared" si="3"/>
        <v>13.11</v>
      </c>
      <c r="E10" s="10">
        <f t="shared" si="4"/>
        <v>26.22</v>
      </c>
      <c r="F10" s="37">
        <v>69</v>
      </c>
      <c r="G10" s="37">
        <v>12404010</v>
      </c>
    </row>
    <row r="11" spans="1:7" ht="15.75" x14ac:dyDescent="0.2">
      <c r="A11" s="5">
        <f t="shared" si="0"/>
        <v>20.279999999999998</v>
      </c>
      <c r="B11" s="30">
        <f t="shared" si="1"/>
        <v>23.660000000000004</v>
      </c>
      <c r="C11" s="5">
        <f t="shared" si="2"/>
        <v>28.73</v>
      </c>
      <c r="D11" s="43">
        <f t="shared" si="3"/>
        <v>32.11</v>
      </c>
      <c r="E11" s="10">
        <f t="shared" si="4"/>
        <v>64.22</v>
      </c>
      <c r="F11" s="37">
        <v>169</v>
      </c>
      <c r="G11" s="37">
        <v>12503010</v>
      </c>
    </row>
    <row r="12" spans="1:7" ht="15.75" x14ac:dyDescent="0.2">
      <c r="A12" s="5">
        <f t="shared" si="0"/>
        <v>26.759999999999998</v>
      </c>
      <c r="B12" s="30">
        <f t="shared" si="1"/>
        <v>31.220000000000002</v>
      </c>
      <c r="C12" s="5">
        <f t="shared" si="2"/>
        <v>37.910000000000004</v>
      </c>
      <c r="D12" s="43">
        <f t="shared" si="3"/>
        <v>42.37</v>
      </c>
      <c r="E12" s="10">
        <f t="shared" si="4"/>
        <v>84.74</v>
      </c>
      <c r="F12" s="37">
        <v>223</v>
      </c>
      <c r="G12" s="37">
        <v>12504010</v>
      </c>
    </row>
    <row r="13" spans="1:7" ht="15.75" x14ac:dyDescent="0.2">
      <c r="A13" s="5">
        <f t="shared" si="0"/>
        <v>36.119999999999997</v>
      </c>
      <c r="B13" s="30">
        <f t="shared" si="1"/>
        <v>42.14</v>
      </c>
      <c r="C13" s="5">
        <f t="shared" si="2"/>
        <v>51.17</v>
      </c>
      <c r="D13" s="43">
        <f t="shared" si="3"/>
        <v>57.19</v>
      </c>
      <c r="E13" s="10">
        <f t="shared" si="4"/>
        <v>114.38</v>
      </c>
      <c r="F13" s="37">
        <v>301</v>
      </c>
      <c r="G13" s="37">
        <v>12505010</v>
      </c>
    </row>
    <row r="14" spans="1:7" ht="15.75" x14ac:dyDescent="0.2">
      <c r="A14" s="5">
        <f t="shared" si="0"/>
        <v>2.76</v>
      </c>
      <c r="B14" s="30">
        <f t="shared" si="1"/>
        <v>3.22</v>
      </c>
      <c r="C14" s="5">
        <f t="shared" si="2"/>
        <v>3.91</v>
      </c>
      <c r="D14" s="43">
        <f t="shared" si="3"/>
        <v>4.37</v>
      </c>
      <c r="E14" s="10">
        <f t="shared" si="4"/>
        <v>8.74</v>
      </c>
      <c r="F14" s="37">
        <v>23</v>
      </c>
      <c r="G14" s="37">
        <v>12604010</v>
      </c>
    </row>
    <row r="15" spans="1:7" ht="15.75" x14ac:dyDescent="0.2">
      <c r="A15" s="5">
        <f t="shared" si="0"/>
        <v>12</v>
      </c>
      <c r="B15" s="30">
        <f t="shared" si="1"/>
        <v>14.000000000000002</v>
      </c>
      <c r="C15" s="5">
        <f t="shared" si="2"/>
        <v>17</v>
      </c>
      <c r="D15" s="43">
        <f t="shared" si="3"/>
        <v>19</v>
      </c>
      <c r="E15" s="10">
        <f t="shared" si="4"/>
        <v>38</v>
      </c>
      <c r="F15" s="37">
        <v>100</v>
      </c>
      <c r="G15" s="37">
        <v>12702010</v>
      </c>
    </row>
    <row r="16" spans="1:7" ht="15.75" x14ac:dyDescent="0.2">
      <c r="A16" s="5">
        <f t="shared" si="0"/>
        <v>12</v>
      </c>
      <c r="B16" s="30">
        <f t="shared" si="1"/>
        <v>14.000000000000002</v>
      </c>
      <c r="C16" s="5">
        <f t="shared" si="2"/>
        <v>17</v>
      </c>
      <c r="D16" s="43">
        <f t="shared" si="3"/>
        <v>19</v>
      </c>
      <c r="E16" s="10">
        <f t="shared" si="4"/>
        <v>38</v>
      </c>
      <c r="F16" s="37">
        <v>100</v>
      </c>
      <c r="G16" s="37">
        <v>12703010</v>
      </c>
    </row>
    <row r="17" spans="1:7" ht="15.75" x14ac:dyDescent="0.2">
      <c r="A17" s="5">
        <f t="shared" si="0"/>
        <v>12</v>
      </c>
      <c r="B17" s="30">
        <f t="shared" si="1"/>
        <v>14.000000000000002</v>
      </c>
      <c r="C17" s="5">
        <f t="shared" si="2"/>
        <v>17</v>
      </c>
      <c r="D17" s="43">
        <f t="shared" si="3"/>
        <v>19</v>
      </c>
      <c r="E17" s="10">
        <f t="shared" si="4"/>
        <v>38</v>
      </c>
      <c r="F17" s="37">
        <v>100</v>
      </c>
      <c r="G17" s="37">
        <v>12704010</v>
      </c>
    </row>
    <row r="18" spans="1:7" ht="15.75" x14ac:dyDescent="0.2">
      <c r="A18" s="5">
        <f t="shared" si="0"/>
        <v>8.0399999999999991</v>
      </c>
      <c r="B18" s="30">
        <f t="shared" si="1"/>
        <v>9.3800000000000008</v>
      </c>
      <c r="C18" s="5">
        <f t="shared" si="2"/>
        <v>11.39</v>
      </c>
      <c r="D18" s="43">
        <f t="shared" si="3"/>
        <v>12.73</v>
      </c>
      <c r="E18" s="10">
        <f t="shared" si="4"/>
        <v>25.46</v>
      </c>
      <c r="F18" s="37">
        <v>67</v>
      </c>
      <c r="G18" s="37">
        <v>12802</v>
      </c>
    </row>
    <row r="19" spans="1:7" ht="15.75" x14ac:dyDescent="0.2">
      <c r="A19" s="5">
        <f t="shared" si="0"/>
        <v>10.32</v>
      </c>
      <c r="B19" s="30">
        <f t="shared" si="1"/>
        <v>12.040000000000001</v>
      </c>
      <c r="C19" s="5">
        <f t="shared" si="2"/>
        <v>14.620000000000001</v>
      </c>
      <c r="D19" s="43">
        <f t="shared" si="3"/>
        <v>16.34</v>
      </c>
      <c r="E19" s="10">
        <f t="shared" si="4"/>
        <v>32.68</v>
      </c>
      <c r="F19" s="37">
        <v>86</v>
      </c>
      <c r="G19" s="37">
        <v>12803</v>
      </c>
    </row>
    <row r="20" spans="1:7" ht="15.75" x14ac:dyDescent="0.2">
      <c r="A20" s="5">
        <f t="shared" si="0"/>
        <v>27.959999999999997</v>
      </c>
      <c r="B20" s="30">
        <f t="shared" si="1"/>
        <v>32.620000000000005</v>
      </c>
      <c r="C20" s="5">
        <f t="shared" si="2"/>
        <v>39.61</v>
      </c>
      <c r="D20" s="43">
        <f t="shared" si="3"/>
        <v>44.27</v>
      </c>
      <c r="E20" s="10">
        <f t="shared" si="4"/>
        <v>88.54</v>
      </c>
      <c r="F20" s="37">
        <v>233</v>
      </c>
      <c r="G20" s="37">
        <v>12804</v>
      </c>
    </row>
    <row r="21" spans="1:7" ht="15.75" x14ac:dyDescent="0.2">
      <c r="A21" s="5">
        <f t="shared" si="0"/>
        <v>19.559999999999999</v>
      </c>
      <c r="B21" s="30">
        <f t="shared" si="1"/>
        <v>22.820000000000004</v>
      </c>
      <c r="C21" s="5">
        <f t="shared" si="2"/>
        <v>27.71</v>
      </c>
      <c r="D21" s="43">
        <f t="shared" si="3"/>
        <v>30.97</v>
      </c>
      <c r="E21" s="10">
        <f t="shared" si="4"/>
        <v>61.94</v>
      </c>
      <c r="F21" s="37">
        <v>163</v>
      </c>
      <c r="G21" s="37">
        <v>18902</v>
      </c>
    </row>
    <row r="22" spans="1:7" ht="15.75" x14ac:dyDescent="0.2">
      <c r="A22" s="5">
        <f t="shared" si="0"/>
        <v>0</v>
      </c>
      <c r="B22" s="30">
        <f t="shared" si="1"/>
        <v>0</v>
      </c>
      <c r="C22" s="5">
        <f t="shared" si="2"/>
        <v>0</v>
      </c>
      <c r="D22" s="43">
        <f t="shared" si="3"/>
        <v>0</v>
      </c>
      <c r="E22" s="10">
        <f t="shared" si="4"/>
        <v>0</v>
      </c>
      <c r="F22" s="37">
        <v>0</v>
      </c>
      <c r="G22" s="37">
        <v>18903</v>
      </c>
    </row>
    <row r="23" spans="1:7" ht="15.75" x14ac:dyDescent="0.2">
      <c r="A23" s="5">
        <f t="shared" si="0"/>
        <v>22.32</v>
      </c>
      <c r="B23" s="30">
        <f t="shared" si="1"/>
        <v>26.040000000000003</v>
      </c>
      <c r="C23" s="5">
        <f t="shared" si="2"/>
        <v>31.62</v>
      </c>
      <c r="D23" s="43">
        <f t="shared" si="3"/>
        <v>35.340000000000003</v>
      </c>
      <c r="E23" s="10">
        <f t="shared" si="4"/>
        <v>70.680000000000007</v>
      </c>
      <c r="F23" s="37">
        <v>186</v>
      </c>
      <c r="G23" s="37">
        <v>18904</v>
      </c>
    </row>
    <row r="24" spans="1:7" ht="15.75" x14ac:dyDescent="0.2">
      <c r="A24" s="5">
        <f t="shared" si="0"/>
        <v>9.24</v>
      </c>
      <c r="B24" s="30">
        <f t="shared" si="1"/>
        <v>10.780000000000001</v>
      </c>
      <c r="C24" s="5">
        <f t="shared" si="2"/>
        <v>13.090000000000002</v>
      </c>
      <c r="D24" s="43">
        <f t="shared" si="3"/>
        <v>14.63</v>
      </c>
      <c r="E24" s="10">
        <f t="shared" si="4"/>
        <v>29.26</v>
      </c>
      <c r="F24" s="38">
        <v>77</v>
      </c>
      <c r="G24" s="38">
        <v>11920</v>
      </c>
    </row>
    <row r="25" spans="1:7" ht="15.75" x14ac:dyDescent="0.2">
      <c r="A25" s="5">
        <f t="shared" si="0"/>
        <v>18.48</v>
      </c>
      <c r="B25" s="30">
        <f t="shared" si="1"/>
        <v>21.560000000000002</v>
      </c>
      <c r="C25" s="5">
        <f t="shared" si="2"/>
        <v>26.180000000000003</v>
      </c>
      <c r="D25" s="43">
        <f t="shared" si="3"/>
        <v>29.26</v>
      </c>
      <c r="E25" s="10">
        <f t="shared" si="4"/>
        <v>58.52</v>
      </c>
      <c r="F25" s="39">
        <v>154</v>
      </c>
      <c r="G25" s="39">
        <v>10701</v>
      </c>
    </row>
    <row r="26" spans="1:7" ht="15.75" x14ac:dyDescent="0.2">
      <c r="A26" s="5">
        <f t="shared" si="0"/>
        <v>14.28</v>
      </c>
      <c r="B26" s="30">
        <f t="shared" si="1"/>
        <v>16.66</v>
      </c>
      <c r="C26" s="5">
        <f t="shared" si="2"/>
        <v>20.23</v>
      </c>
      <c r="D26" s="43">
        <f t="shared" si="3"/>
        <v>22.61</v>
      </c>
      <c r="E26" s="10">
        <f t="shared" si="4"/>
        <v>45.22</v>
      </c>
      <c r="F26" s="39">
        <v>119</v>
      </c>
      <c r="G26" s="39">
        <v>10702</v>
      </c>
    </row>
    <row r="27" spans="1:7" ht="15.75" x14ac:dyDescent="0.2">
      <c r="A27" s="5">
        <f t="shared" si="0"/>
        <v>16.079999999999998</v>
      </c>
      <c r="B27" s="30">
        <f t="shared" si="1"/>
        <v>18.760000000000002</v>
      </c>
      <c r="C27" s="5">
        <f t="shared" si="2"/>
        <v>22.78</v>
      </c>
      <c r="D27" s="43">
        <f t="shared" si="3"/>
        <v>25.46</v>
      </c>
      <c r="E27" s="10">
        <f t="shared" si="4"/>
        <v>50.92</v>
      </c>
      <c r="F27" s="39">
        <v>134</v>
      </c>
      <c r="G27" s="39">
        <v>10703</v>
      </c>
    </row>
    <row r="28" spans="1:7" ht="15.75" x14ac:dyDescent="0.2">
      <c r="A28" s="5">
        <f t="shared" si="0"/>
        <v>8.4</v>
      </c>
      <c r="B28" s="30">
        <f t="shared" si="1"/>
        <v>9.8000000000000007</v>
      </c>
      <c r="C28" s="5">
        <f t="shared" si="2"/>
        <v>11.9</v>
      </c>
      <c r="D28" s="43">
        <f t="shared" si="3"/>
        <v>13.3</v>
      </c>
      <c r="E28" s="10">
        <f t="shared" si="4"/>
        <v>26.6</v>
      </c>
      <c r="F28" s="40">
        <v>70</v>
      </c>
      <c r="G28" s="40">
        <v>20610</v>
      </c>
    </row>
    <row r="29" spans="1:7" ht="15.75" x14ac:dyDescent="0.2">
      <c r="A29" s="5">
        <f t="shared" si="0"/>
        <v>19.559999999999999</v>
      </c>
      <c r="B29" s="30">
        <f t="shared" si="1"/>
        <v>22.820000000000004</v>
      </c>
      <c r="C29" s="5">
        <f t="shared" si="2"/>
        <v>27.71</v>
      </c>
      <c r="D29" s="43">
        <f t="shared" si="3"/>
        <v>30.97</v>
      </c>
      <c r="E29" s="10">
        <f t="shared" si="4"/>
        <v>61.94</v>
      </c>
      <c r="F29" s="40">
        <v>163</v>
      </c>
      <c r="G29" s="40">
        <v>20611</v>
      </c>
    </row>
    <row r="30" spans="1:7" ht="15.75" x14ac:dyDescent="0.2">
      <c r="A30" s="5">
        <f t="shared" si="0"/>
        <v>13.92</v>
      </c>
      <c r="B30" s="30">
        <f t="shared" si="1"/>
        <v>16.240000000000002</v>
      </c>
      <c r="C30" s="5">
        <f t="shared" si="2"/>
        <v>19.720000000000002</v>
      </c>
      <c r="D30" s="43">
        <f t="shared" si="3"/>
        <v>22.04</v>
      </c>
      <c r="E30" s="10">
        <f t="shared" si="4"/>
        <v>44.08</v>
      </c>
      <c r="F30" s="40">
        <v>116</v>
      </c>
      <c r="G30" s="40">
        <v>20616</v>
      </c>
    </row>
    <row r="31" spans="1:7" ht="15.75" x14ac:dyDescent="0.2">
      <c r="A31" s="5">
        <f t="shared" si="0"/>
        <v>5.3999999999999995</v>
      </c>
      <c r="B31" s="30">
        <f t="shared" si="1"/>
        <v>6.3000000000000007</v>
      </c>
      <c r="C31" s="5">
        <f t="shared" si="2"/>
        <v>7.65</v>
      </c>
      <c r="D31" s="43">
        <f t="shared" si="3"/>
        <v>8.5500000000000007</v>
      </c>
      <c r="E31" s="10">
        <f t="shared" si="4"/>
        <v>17.100000000000001</v>
      </c>
      <c r="F31" s="40">
        <v>45</v>
      </c>
      <c r="G31" s="40">
        <v>20629</v>
      </c>
    </row>
    <row r="32" spans="1:7" ht="15.75" x14ac:dyDescent="0.2">
      <c r="A32" s="5">
        <f t="shared" si="0"/>
        <v>9</v>
      </c>
      <c r="B32" s="30">
        <f t="shared" si="1"/>
        <v>10.500000000000002</v>
      </c>
      <c r="C32" s="5">
        <f t="shared" si="2"/>
        <v>12.750000000000002</v>
      </c>
      <c r="D32" s="43">
        <f t="shared" si="3"/>
        <v>14.25</v>
      </c>
      <c r="E32" s="10">
        <f t="shared" si="4"/>
        <v>28.5</v>
      </c>
      <c r="F32" s="37">
        <v>75</v>
      </c>
      <c r="G32" s="37" t="s">
        <v>20</v>
      </c>
    </row>
    <row r="33" spans="1:7" ht="15.75" x14ac:dyDescent="0.2">
      <c r="A33" s="5">
        <f t="shared" si="0"/>
        <v>2.88</v>
      </c>
      <c r="B33" s="30">
        <f t="shared" si="1"/>
        <v>3.3600000000000003</v>
      </c>
      <c r="C33" s="5">
        <f t="shared" si="2"/>
        <v>4.08</v>
      </c>
      <c r="D33" s="43">
        <f t="shared" si="3"/>
        <v>4.5600000000000005</v>
      </c>
      <c r="E33" s="10">
        <f t="shared" si="4"/>
        <v>9.120000000000001</v>
      </c>
      <c r="F33" s="37">
        <v>24</v>
      </c>
      <c r="G33" s="37" t="s">
        <v>21</v>
      </c>
    </row>
    <row r="34" spans="1:7" ht="15.75" x14ac:dyDescent="0.2">
      <c r="A34" s="5">
        <f t="shared" si="0"/>
        <v>3.2399999999999998</v>
      </c>
      <c r="B34" s="30">
        <f t="shared" si="1"/>
        <v>3.7800000000000002</v>
      </c>
      <c r="C34" s="5">
        <f t="shared" si="2"/>
        <v>4.5900000000000007</v>
      </c>
      <c r="D34" s="43">
        <f t="shared" si="3"/>
        <v>5.13</v>
      </c>
      <c r="E34" s="10">
        <f t="shared" si="4"/>
        <v>10.26</v>
      </c>
      <c r="F34" s="37">
        <v>27</v>
      </c>
      <c r="G34" s="37" t="s">
        <v>22</v>
      </c>
    </row>
    <row r="35" spans="1:7" ht="15.75" x14ac:dyDescent="0.2">
      <c r="A35" s="5">
        <f t="shared" si="0"/>
        <v>11.879999999999999</v>
      </c>
      <c r="B35" s="30">
        <f t="shared" si="1"/>
        <v>13.860000000000001</v>
      </c>
      <c r="C35" s="5">
        <f t="shared" si="2"/>
        <v>16.830000000000002</v>
      </c>
      <c r="D35" s="43">
        <f t="shared" si="3"/>
        <v>18.809999999999999</v>
      </c>
      <c r="E35" s="10">
        <f t="shared" si="4"/>
        <v>37.619999999999997</v>
      </c>
      <c r="F35" s="37">
        <v>99</v>
      </c>
      <c r="G35" s="37" t="s">
        <v>23</v>
      </c>
    </row>
    <row r="36" spans="1:7" ht="15.75" x14ac:dyDescent="0.2">
      <c r="A36" s="5">
        <f t="shared" si="0"/>
        <v>0</v>
      </c>
      <c r="B36" s="30">
        <f t="shared" si="1"/>
        <v>0</v>
      </c>
      <c r="C36" s="5">
        <f t="shared" si="2"/>
        <v>0</v>
      </c>
      <c r="D36" s="43">
        <f t="shared" si="3"/>
        <v>0</v>
      </c>
      <c r="E36" s="10">
        <f t="shared" si="4"/>
        <v>0</v>
      </c>
      <c r="F36" s="37">
        <v>0</v>
      </c>
      <c r="G36" s="37" t="s">
        <v>246</v>
      </c>
    </row>
    <row r="37" spans="1:7" ht="15.75" x14ac:dyDescent="0.2">
      <c r="A37" s="5">
        <f t="shared" si="0"/>
        <v>9.9599999999999991</v>
      </c>
      <c r="B37" s="30">
        <f t="shared" si="1"/>
        <v>11.620000000000001</v>
      </c>
      <c r="C37" s="5">
        <f t="shared" si="2"/>
        <v>14.110000000000001</v>
      </c>
      <c r="D37" s="43">
        <f t="shared" si="3"/>
        <v>15.77</v>
      </c>
      <c r="E37" s="10">
        <f t="shared" si="4"/>
        <v>31.54</v>
      </c>
      <c r="F37" s="37">
        <v>83</v>
      </c>
      <c r="G37" s="37" t="s">
        <v>24</v>
      </c>
    </row>
    <row r="38" spans="1:7" ht="15.75" x14ac:dyDescent="0.2">
      <c r="A38" s="5">
        <f t="shared" si="0"/>
        <v>0</v>
      </c>
      <c r="B38" s="30">
        <f t="shared" si="1"/>
        <v>0</v>
      </c>
      <c r="C38" s="5">
        <f t="shared" si="2"/>
        <v>0</v>
      </c>
      <c r="D38" s="43">
        <f t="shared" si="3"/>
        <v>0</v>
      </c>
      <c r="E38" s="10">
        <f t="shared" si="4"/>
        <v>0</v>
      </c>
      <c r="F38" s="37">
        <v>0</v>
      </c>
      <c r="G38" s="37" t="s">
        <v>247</v>
      </c>
    </row>
    <row r="39" spans="1:7" ht="15.75" x14ac:dyDescent="0.2">
      <c r="A39" s="5">
        <f t="shared" si="0"/>
        <v>9.1199999999999992</v>
      </c>
      <c r="B39" s="30">
        <f t="shared" si="1"/>
        <v>10.64</v>
      </c>
      <c r="C39" s="5">
        <f t="shared" si="2"/>
        <v>12.920000000000002</v>
      </c>
      <c r="D39" s="43">
        <f t="shared" si="3"/>
        <v>14.44</v>
      </c>
      <c r="E39" s="10">
        <f t="shared" si="4"/>
        <v>28.88</v>
      </c>
      <c r="F39" s="37">
        <v>76</v>
      </c>
      <c r="G39" s="37" t="s">
        <v>248</v>
      </c>
    </row>
    <row r="40" spans="1:7" ht="15.75" x14ac:dyDescent="0.2">
      <c r="A40" s="5">
        <f t="shared" si="0"/>
        <v>0</v>
      </c>
      <c r="B40" s="30">
        <f t="shared" si="1"/>
        <v>0</v>
      </c>
      <c r="C40" s="5">
        <f t="shared" si="2"/>
        <v>0</v>
      </c>
      <c r="D40" s="43">
        <f t="shared" si="3"/>
        <v>0</v>
      </c>
      <c r="E40" s="10">
        <f t="shared" si="4"/>
        <v>0</v>
      </c>
      <c r="F40" s="37">
        <v>0</v>
      </c>
      <c r="G40" s="37" t="s">
        <v>249</v>
      </c>
    </row>
    <row r="41" spans="1:7" ht="15.75" x14ac:dyDescent="0.2">
      <c r="A41" s="5">
        <f t="shared" si="0"/>
        <v>2.04</v>
      </c>
      <c r="B41" s="30">
        <f t="shared" si="1"/>
        <v>2.3800000000000003</v>
      </c>
      <c r="C41" s="5">
        <f t="shared" si="2"/>
        <v>2.89</v>
      </c>
      <c r="D41" s="43">
        <f t="shared" si="3"/>
        <v>3.23</v>
      </c>
      <c r="E41" s="10">
        <f t="shared" si="4"/>
        <v>6.46</v>
      </c>
      <c r="F41" s="37">
        <v>17</v>
      </c>
      <c r="G41" s="37" t="s">
        <v>25</v>
      </c>
    </row>
    <row r="42" spans="1:7" ht="15.75" x14ac:dyDescent="0.2">
      <c r="A42" s="5">
        <f t="shared" si="0"/>
        <v>2.88</v>
      </c>
      <c r="B42" s="30">
        <f t="shared" si="1"/>
        <v>3.3600000000000003</v>
      </c>
      <c r="C42" s="5">
        <f t="shared" si="2"/>
        <v>4.08</v>
      </c>
      <c r="D42" s="43">
        <f t="shared" si="3"/>
        <v>4.5600000000000005</v>
      </c>
      <c r="E42" s="10">
        <f t="shared" si="4"/>
        <v>9.120000000000001</v>
      </c>
      <c r="F42" s="37">
        <v>24</v>
      </c>
      <c r="G42" s="37" t="s">
        <v>26</v>
      </c>
    </row>
    <row r="43" spans="1:7" ht="15.75" x14ac:dyDescent="0.2">
      <c r="A43" s="5">
        <f t="shared" si="0"/>
        <v>0.36</v>
      </c>
      <c r="B43" s="30">
        <f t="shared" si="1"/>
        <v>0.42000000000000004</v>
      </c>
      <c r="C43" s="5">
        <f t="shared" si="2"/>
        <v>0.51</v>
      </c>
      <c r="D43" s="43">
        <f t="shared" si="3"/>
        <v>0.57000000000000006</v>
      </c>
      <c r="E43" s="10">
        <f t="shared" si="4"/>
        <v>1.1400000000000001</v>
      </c>
      <c r="F43" s="37">
        <v>3</v>
      </c>
      <c r="G43" s="37" t="s">
        <v>27</v>
      </c>
    </row>
    <row r="44" spans="1:7" ht="15.75" x14ac:dyDescent="0.2">
      <c r="A44" s="5">
        <f t="shared" si="0"/>
        <v>12.48</v>
      </c>
      <c r="B44" s="30">
        <f t="shared" si="1"/>
        <v>14.560000000000002</v>
      </c>
      <c r="C44" s="5">
        <f t="shared" si="2"/>
        <v>17.68</v>
      </c>
      <c r="D44" s="43">
        <f t="shared" si="3"/>
        <v>19.760000000000002</v>
      </c>
      <c r="E44" s="10">
        <f t="shared" si="4"/>
        <v>39.520000000000003</v>
      </c>
      <c r="F44" s="37">
        <v>104</v>
      </c>
      <c r="G44" s="37" t="s">
        <v>28</v>
      </c>
    </row>
    <row r="45" spans="1:7" ht="15.75" x14ac:dyDescent="0.2">
      <c r="A45" s="5">
        <f t="shared" si="0"/>
        <v>5.64</v>
      </c>
      <c r="B45" s="30">
        <f t="shared" si="1"/>
        <v>6.580000000000001</v>
      </c>
      <c r="C45" s="5">
        <f t="shared" si="2"/>
        <v>7.99</v>
      </c>
      <c r="D45" s="43">
        <f t="shared" si="3"/>
        <v>8.93</v>
      </c>
      <c r="E45" s="10">
        <f t="shared" si="4"/>
        <v>17.86</v>
      </c>
      <c r="F45" s="37">
        <v>47</v>
      </c>
      <c r="G45" s="37" t="s">
        <v>29</v>
      </c>
    </row>
    <row r="46" spans="1:7" ht="15.75" x14ac:dyDescent="0.2">
      <c r="A46" s="5">
        <f t="shared" si="0"/>
        <v>4.08</v>
      </c>
      <c r="B46" s="30">
        <f t="shared" si="1"/>
        <v>4.7600000000000007</v>
      </c>
      <c r="C46" s="5">
        <f t="shared" si="2"/>
        <v>5.78</v>
      </c>
      <c r="D46" s="43">
        <f t="shared" si="3"/>
        <v>6.46</v>
      </c>
      <c r="E46" s="10">
        <f t="shared" si="4"/>
        <v>12.92</v>
      </c>
      <c r="F46" s="37">
        <v>34</v>
      </c>
      <c r="G46" s="37" t="s">
        <v>30</v>
      </c>
    </row>
    <row r="47" spans="1:7" ht="15.75" x14ac:dyDescent="0.2">
      <c r="A47" s="5">
        <f t="shared" si="0"/>
        <v>0</v>
      </c>
      <c r="B47" s="30">
        <f t="shared" si="1"/>
        <v>0</v>
      </c>
      <c r="C47" s="5">
        <f t="shared" si="2"/>
        <v>0</v>
      </c>
      <c r="D47" s="43">
        <f t="shared" si="3"/>
        <v>0</v>
      </c>
      <c r="E47" s="10">
        <f t="shared" si="4"/>
        <v>0</v>
      </c>
      <c r="F47" s="37">
        <v>0</v>
      </c>
      <c r="G47" s="37" t="s">
        <v>250</v>
      </c>
    </row>
    <row r="48" spans="1:7" ht="15.75" x14ac:dyDescent="0.2">
      <c r="A48" s="5">
        <f t="shared" si="0"/>
        <v>5.88</v>
      </c>
      <c r="B48" s="30">
        <f t="shared" si="1"/>
        <v>6.86</v>
      </c>
      <c r="C48" s="5">
        <f t="shared" si="2"/>
        <v>8.33</v>
      </c>
      <c r="D48" s="43">
        <f t="shared" si="3"/>
        <v>9.31</v>
      </c>
      <c r="E48" s="10">
        <f t="shared" si="4"/>
        <v>18.62</v>
      </c>
      <c r="F48" s="37">
        <v>49</v>
      </c>
      <c r="G48" s="37" t="s">
        <v>251</v>
      </c>
    </row>
    <row r="49" spans="1:7" ht="15.75" x14ac:dyDescent="0.2">
      <c r="A49" s="5">
        <f t="shared" si="0"/>
        <v>0.72</v>
      </c>
      <c r="B49" s="30">
        <f t="shared" si="1"/>
        <v>0.84000000000000008</v>
      </c>
      <c r="C49" s="5">
        <f t="shared" si="2"/>
        <v>1.02</v>
      </c>
      <c r="D49" s="43">
        <f t="shared" si="3"/>
        <v>1.1400000000000001</v>
      </c>
      <c r="E49" s="10">
        <f t="shared" si="4"/>
        <v>2.2800000000000002</v>
      </c>
      <c r="F49" s="37">
        <v>6</v>
      </c>
      <c r="G49" s="37" t="s">
        <v>252</v>
      </c>
    </row>
    <row r="50" spans="1:7" ht="15.75" x14ac:dyDescent="0.2">
      <c r="A50" s="5">
        <f t="shared" si="0"/>
        <v>0</v>
      </c>
      <c r="B50" s="30">
        <f t="shared" si="1"/>
        <v>0</v>
      </c>
      <c r="C50" s="5">
        <f t="shared" si="2"/>
        <v>0</v>
      </c>
      <c r="D50" s="43">
        <f t="shared" si="3"/>
        <v>0</v>
      </c>
      <c r="E50" s="10">
        <f t="shared" si="4"/>
        <v>0</v>
      </c>
      <c r="F50" s="37">
        <v>0</v>
      </c>
      <c r="G50" s="37" t="s">
        <v>253</v>
      </c>
    </row>
    <row r="51" spans="1:7" ht="15.75" x14ac:dyDescent="0.2">
      <c r="A51" s="5">
        <f t="shared" si="0"/>
        <v>0</v>
      </c>
      <c r="B51" s="30">
        <f t="shared" si="1"/>
        <v>0</v>
      </c>
      <c r="C51" s="5">
        <f t="shared" si="2"/>
        <v>0</v>
      </c>
      <c r="D51" s="43">
        <f t="shared" si="3"/>
        <v>0</v>
      </c>
      <c r="E51" s="10">
        <f t="shared" si="4"/>
        <v>0</v>
      </c>
      <c r="F51" s="37">
        <v>0</v>
      </c>
      <c r="G51" s="37" t="s">
        <v>254</v>
      </c>
    </row>
    <row r="52" spans="1:7" ht="15.75" x14ac:dyDescent="0.2">
      <c r="A52" s="5">
        <f t="shared" si="0"/>
        <v>5.76</v>
      </c>
      <c r="B52" s="30">
        <f t="shared" si="1"/>
        <v>6.7200000000000006</v>
      </c>
      <c r="C52" s="5">
        <f t="shared" si="2"/>
        <v>8.16</v>
      </c>
      <c r="D52" s="43">
        <f t="shared" si="3"/>
        <v>9.120000000000001</v>
      </c>
      <c r="E52" s="10">
        <f t="shared" si="4"/>
        <v>18.240000000000002</v>
      </c>
      <c r="F52" s="37">
        <v>48</v>
      </c>
      <c r="G52" s="37" t="s">
        <v>31</v>
      </c>
    </row>
    <row r="53" spans="1:7" ht="15.75" x14ac:dyDescent="0.2">
      <c r="A53" s="5">
        <f t="shared" si="0"/>
        <v>5.04</v>
      </c>
      <c r="B53" s="30">
        <f t="shared" si="1"/>
        <v>5.8800000000000008</v>
      </c>
      <c r="C53" s="5">
        <f t="shared" si="2"/>
        <v>7.1400000000000006</v>
      </c>
      <c r="D53" s="43">
        <f t="shared" si="3"/>
        <v>7.98</v>
      </c>
      <c r="E53" s="10">
        <f t="shared" si="4"/>
        <v>15.96</v>
      </c>
      <c r="F53" s="37">
        <v>42</v>
      </c>
      <c r="G53" s="37" t="s">
        <v>32</v>
      </c>
    </row>
    <row r="54" spans="1:7" ht="15.75" x14ac:dyDescent="0.2">
      <c r="A54" s="5">
        <f t="shared" si="0"/>
        <v>1.92</v>
      </c>
      <c r="B54" s="30">
        <f t="shared" si="1"/>
        <v>2.2400000000000002</v>
      </c>
      <c r="C54" s="5">
        <f t="shared" si="2"/>
        <v>2.72</v>
      </c>
      <c r="D54" s="43">
        <f t="shared" si="3"/>
        <v>3.04</v>
      </c>
      <c r="E54" s="10">
        <f t="shared" si="4"/>
        <v>6.08</v>
      </c>
      <c r="F54" s="37">
        <v>16</v>
      </c>
      <c r="G54" s="37" t="s">
        <v>33</v>
      </c>
    </row>
    <row r="55" spans="1:7" ht="15.75" x14ac:dyDescent="0.2">
      <c r="A55" s="5">
        <f t="shared" si="0"/>
        <v>5.2799999999999994</v>
      </c>
      <c r="B55" s="30">
        <f t="shared" si="1"/>
        <v>6.16</v>
      </c>
      <c r="C55" s="5">
        <f t="shared" si="2"/>
        <v>7.48</v>
      </c>
      <c r="D55" s="43">
        <f t="shared" si="3"/>
        <v>8.36</v>
      </c>
      <c r="E55" s="10">
        <f t="shared" si="4"/>
        <v>16.72</v>
      </c>
      <c r="F55" s="37">
        <v>44</v>
      </c>
      <c r="G55" s="37" t="s">
        <v>34</v>
      </c>
    </row>
    <row r="56" spans="1:7" ht="15.75" x14ac:dyDescent="0.2">
      <c r="A56" s="5">
        <f t="shared" si="0"/>
        <v>5.3999999999999995</v>
      </c>
      <c r="B56" s="30">
        <f t="shared" si="1"/>
        <v>6.3000000000000007</v>
      </c>
      <c r="C56" s="5">
        <f t="shared" si="2"/>
        <v>7.65</v>
      </c>
      <c r="D56" s="43">
        <f t="shared" si="3"/>
        <v>8.5500000000000007</v>
      </c>
      <c r="E56" s="10">
        <f t="shared" si="4"/>
        <v>17.100000000000001</v>
      </c>
      <c r="F56" s="37">
        <v>45</v>
      </c>
      <c r="G56" s="37" t="s">
        <v>35</v>
      </c>
    </row>
    <row r="57" spans="1:7" ht="15.75" x14ac:dyDescent="0.2">
      <c r="A57" s="5">
        <f t="shared" si="0"/>
        <v>2.2799999999999998</v>
      </c>
      <c r="B57" s="30">
        <f t="shared" si="1"/>
        <v>2.66</v>
      </c>
      <c r="C57" s="5">
        <f t="shared" si="2"/>
        <v>3.2300000000000004</v>
      </c>
      <c r="D57" s="43">
        <f t="shared" si="3"/>
        <v>3.61</v>
      </c>
      <c r="E57" s="10">
        <f t="shared" si="4"/>
        <v>7.22</v>
      </c>
      <c r="F57" s="37">
        <v>19</v>
      </c>
      <c r="G57" s="37" t="s">
        <v>36</v>
      </c>
    </row>
    <row r="58" spans="1:7" ht="15.75" x14ac:dyDescent="0.2">
      <c r="A58" s="5">
        <f t="shared" si="0"/>
        <v>3.96</v>
      </c>
      <c r="B58" s="30">
        <f t="shared" si="1"/>
        <v>4.62</v>
      </c>
      <c r="C58" s="5">
        <f t="shared" si="2"/>
        <v>5.61</v>
      </c>
      <c r="D58" s="43">
        <f t="shared" si="3"/>
        <v>6.2700000000000005</v>
      </c>
      <c r="E58" s="10">
        <f t="shared" si="4"/>
        <v>12.540000000000001</v>
      </c>
      <c r="F58" s="37">
        <v>33</v>
      </c>
      <c r="G58" s="37" t="s">
        <v>37</v>
      </c>
    </row>
    <row r="59" spans="1:7" ht="15.75" x14ac:dyDescent="0.2">
      <c r="A59" s="5">
        <f t="shared" si="0"/>
        <v>0</v>
      </c>
      <c r="B59" s="30">
        <f t="shared" si="1"/>
        <v>0</v>
      </c>
      <c r="C59" s="5">
        <f t="shared" si="2"/>
        <v>0</v>
      </c>
      <c r="D59" s="43">
        <f t="shared" si="3"/>
        <v>0</v>
      </c>
      <c r="E59" s="10">
        <f t="shared" si="4"/>
        <v>0</v>
      </c>
      <c r="F59" s="37">
        <v>0</v>
      </c>
      <c r="G59" s="37" t="s">
        <v>255</v>
      </c>
    </row>
    <row r="60" spans="1:7" ht="15.75" x14ac:dyDescent="0.2">
      <c r="A60" s="5">
        <f t="shared" si="0"/>
        <v>0</v>
      </c>
      <c r="B60" s="30">
        <f t="shared" si="1"/>
        <v>0</v>
      </c>
      <c r="C60" s="5">
        <f t="shared" si="2"/>
        <v>0</v>
      </c>
      <c r="D60" s="43">
        <f t="shared" si="3"/>
        <v>0</v>
      </c>
      <c r="E60" s="10">
        <f t="shared" si="4"/>
        <v>0</v>
      </c>
      <c r="F60" s="37">
        <v>0</v>
      </c>
      <c r="G60" s="37" t="s">
        <v>256</v>
      </c>
    </row>
    <row r="61" spans="1:7" ht="15.75" x14ac:dyDescent="0.2">
      <c r="A61" s="5">
        <f t="shared" si="0"/>
        <v>2.4</v>
      </c>
      <c r="B61" s="30">
        <f t="shared" si="1"/>
        <v>2.8000000000000003</v>
      </c>
      <c r="C61" s="5">
        <f t="shared" si="2"/>
        <v>3.4000000000000004</v>
      </c>
      <c r="D61" s="43">
        <f t="shared" si="3"/>
        <v>3.8</v>
      </c>
      <c r="E61" s="10">
        <f t="shared" si="4"/>
        <v>7.6</v>
      </c>
      <c r="F61" s="37">
        <v>20</v>
      </c>
      <c r="G61" s="37" t="s">
        <v>38</v>
      </c>
    </row>
    <row r="62" spans="1:7" ht="15.75" x14ac:dyDescent="0.2">
      <c r="A62" s="5">
        <f t="shared" si="0"/>
        <v>3.36</v>
      </c>
      <c r="B62" s="30">
        <f t="shared" si="1"/>
        <v>3.9200000000000004</v>
      </c>
      <c r="C62" s="5">
        <f t="shared" si="2"/>
        <v>4.7600000000000007</v>
      </c>
      <c r="D62" s="43">
        <f t="shared" si="3"/>
        <v>5.32</v>
      </c>
      <c r="E62" s="10">
        <f t="shared" si="4"/>
        <v>10.64</v>
      </c>
      <c r="F62" s="37">
        <v>28</v>
      </c>
      <c r="G62" s="37" t="s">
        <v>39</v>
      </c>
    </row>
    <row r="63" spans="1:7" ht="15.75" x14ac:dyDescent="0.2">
      <c r="A63" s="5">
        <f t="shared" si="0"/>
        <v>2.04</v>
      </c>
      <c r="B63" s="30">
        <f t="shared" si="1"/>
        <v>2.3800000000000003</v>
      </c>
      <c r="C63" s="5">
        <f t="shared" si="2"/>
        <v>2.89</v>
      </c>
      <c r="D63" s="43">
        <f t="shared" si="3"/>
        <v>3.23</v>
      </c>
      <c r="E63" s="10">
        <f t="shared" si="4"/>
        <v>6.46</v>
      </c>
      <c r="F63" s="37">
        <v>17</v>
      </c>
      <c r="G63" s="37" t="s">
        <v>40</v>
      </c>
    </row>
    <row r="64" spans="1:7" ht="15.75" x14ac:dyDescent="0.2">
      <c r="A64" s="5">
        <f t="shared" si="0"/>
        <v>0</v>
      </c>
      <c r="B64" s="30">
        <f t="shared" si="1"/>
        <v>0</v>
      </c>
      <c r="C64" s="5">
        <f t="shared" si="2"/>
        <v>0</v>
      </c>
      <c r="D64" s="43">
        <f t="shared" si="3"/>
        <v>0</v>
      </c>
      <c r="E64" s="10">
        <f t="shared" si="4"/>
        <v>0</v>
      </c>
      <c r="F64" s="37">
        <v>0</v>
      </c>
      <c r="G64" s="37" t="s">
        <v>257</v>
      </c>
    </row>
    <row r="65" spans="1:7" ht="15.75" x14ac:dyDescent="0.2">
      <c r="A65" s="5">
        <f t="shared" si="0"/>
        <v>0.12</v>
      </c>
      <c r="B65" s="30">
        <f t="shared" si="1"/>
        <v>0.14000000000000001</v>
      </c>
      <c r="C65" s="5">
        <f t="shared" si="2"/>
        <v>0.17</v>
      </c>
      <c r="D65" s="43">
        <f t="shared" si="3"/>
        <v>0.19</v>
      </c>
      <c r="E65" s="10">
        <f t="shared" si="4"/>
        <v>0.38</v>
      </c>
      <c r="F65" s="37">
        <v>1</v>
      </c>
      <c r="G65" s="37" t="s">
        <v>258</v>
      </c>
    </row>
    <row r="66" spans="1:7" ht="15.75" x14ac:dyDescent="0.2">
      <c r="A66" s="5">
        <f t="shared" si="0"/>
        <v>0.72</v>
      </c>
      <c r="B66" s="30">
        <f t="shared" si="1"/>
        <v>0.84000000000000008</v>
      </c>
      <c r="C66" s="5">
        <f t="shared" si="2"/>
        <v>1.02</v>
      </c>
      <c r="D66" s="43">
        <f t="shared" si="3"/>
        <v>1.1400000000000001</v>
      </c>
      <c r="E66" s="10">
        <f t="shared" si="4"/>
        <v>2.2800000000000002</v>
      </c>
      <c r="F66" s="37">
        <v>6</v>
      </c>
      <c r="G66" s="37" t="s">
        <v>259</v>
      </c>
    </row>
    <row r="67" spans="1:7" ht="15.75" x14ac:dyDescent="0.2">
      <c r="A67" s="5">
        <f t="shared" ref="A67:A98" si="5">F67*12%</f>
        <v>0</v>
      </c>
      <c r="B67" s="30">
        <f t="shared" ref="B67:B98" si="6">F67*14%</f>
        <v>0</v>
      </c>
      <c r="C67" s="5">
        <f t="shared" ref="C67:C97" si="7">F67*17%</f>
        <v>0</v>
      </c>
      <c r="D67" s="43">
        <f t="shared" ref="D67:D98" si="8">F67*19%</f>
        <v>0</v>
      </c>
      <c r="E67" s="10">
        <f t="shared" ref="E67:E97" si="9">F67*38%</f>
        <v>0</v>
      </c>
      <c r="F67" s="37">
        <v>0</v>
      </c>
      <c r="G67" s="37" t="s">
        <v>260</v>
      </c>
    </row>
    <row r="68" spans="1:7" ht="15.75" x14ac:dyDescent="0.2">
      <c r="A68" s="5">
        <f t="shared" si="5"/>
        <v>8.2799999999999994</v>
      </c>
      <c r="B68" s="30">
        <f t="shared" si="6"/>
        <v>9.66</v>
      </c>
      <c r="C68" s="5">
        <f t="shared" si="7"/>
        <v>11.73</v>
      </c>
      <c r="D68" s="43">
        <f t="shared" si="8"/>
        <v>13.11</v>
      </c>
      <c r="E68" s="10">
        <f t="shared" si="9"/>
        <v>26.22</v>
      </c>
      <c r="F68" s="37">
        <v>69</v>
      </c>
      <c r="G68" s="37" t="s">
        <v>41</v>
      </c>
    </row>
    <row r="69" spans="1:7" ht="15.75" x14ac:dyDescent="0.2">
      <c r="A69" s="5">
        <f t="shared" si="5"/>
        <v>2.2799999999999998</v>
      </c>
      <c r="B69" s="30">
        <f t="shared" si="6"/>
        <v>2.66</v>
      </c>
      <c r="C69" s="5">
        <f t="shared" si="7"/>
        <v>3.2300000000000004</v>
      </c>
      <c r="D69" s="43">
        <f t="shared" si="8"/>
        <v>3.61</v>
      </c>
      <c r="E69" s="10">
        <f t="shared" si="9"/>
        <v>7.22</v>
      </c>
      <c r="F69" s="37">
        <v>19</v>
      </c>
      <c r="G69" s="37" t="s">
        <v>261</v>
      </c>
    </row>
    <row r="70" spans="1:7" ht="15.75" x14ac:dyDescent="0.2">
      <c r="A70" s="5">
        <f t="shared" si="5"/>
        <v>3</v>
      </c>
      <c r="B70" s="30">
        <f t="shared" si="6"/>
        <v>3.5000000000000004</v>
      </c>
      <c r="C70" s="5">
        <f t="shared" si="7"/>
        <v>4.25</v>
      </c>
      <c r="D70" s="43">
        <f t="shared" si="8"/>
        <v>4.75</v>
      </c>
      <c r="E70" s="10">
        <f t="shared" si="9"/>
        <v>9.5</v>
      </c>
      <c r="F70" s="37">
        <v>25</v>
      </c>
      <c r="G70" s="37" t="s">
        <v>42</v>
      </c>
    </row>
    <row r="71" spans="1:7" ht="15.75" x14ac:dyDescent="0.2">
      <c r="A71" s="5">
        <f t="shared" si="5"/>
        <v>20.759999999999998</v>
      </c>
      <c r="B71" s="30">
        <f t="shared" si="6"/>
        <v>24.220000000000002</v>
      </c>
      <c r="C71" s="5">
        <f t="shared" si="7"/>
        <v>29.410000000000004</v>
      </c>
      <c r="D71" s="43">
        <f t="shared" si="8"/>
        <v>32.869999999999997</v>
      </c>
      <c r="E71" s="10">
        <f t="shared" si="9"/>
        <v>65.739999999999995</v>
      </c>
      <c r="F71" s="41">
        <v>173</v>
      </c>
      <c r="G71" s="41">
        <v>20502254</v>
      </c>
    </row>
    <row r="72" spans="1:7" ht="15.75" x14ac:dyDescent="0.2">
      <c r="A72" s="5">
        <f t="shared" si="5"/>
        <v>9.1199999999999992</v>
      </c>
      <c r="B72" s="30">
        <f t="shared" si="6"/>
        <v>10.64</v>
      </c>
      <c r="C72" s="5">
        <f t="shared" si="7"/>
        <v>12.920000000000002</v>
      </c>
      <c r="D72" s="43">
        <f t="shared" si="8"/>
        <v>14.44</v>
      </c>
      <c r="E72" s="10">
        <f t="shared" si="9"/>
        <v>28.88</v>
      </c>
      <c r="F72" s="41">
        <v>76</v>
      </c>
      <c r="G72" s="41">
        <v>20502255</v>
      </c>
    </row>
    <row r="73" spans="1:7" ht="15.75" x14ac:dyDescent="0.2">
      <c r="A73" s="5">
        <f t="shared" si="5"/>
        <v>5.2799999999999994</v>
      </c>
      <c r="B73" s="30">
        <f t="shared" si="6"/>
        <v>6.16</v>
      </c>
      <c r="C73" s="5">
        <f t="shared" si="7"/>
        <v>7.48</v>
      </c>
      <c r="D73" s="43">
        <f t="shared" si="8"/>
        <v>8.36</v>
      </c>
      <c r="E73" s="10">
        <f t="shared" si="9"/>
        <v>16.72</v>
      </c>
      <c r="F73" s="38">
        <v>44</v>
      </c>
      <c r="G73" s="38">
        <v>20636</v>
      </c>
    </row>
    <row r="74" spans="1:7" ht="15.75" x14ac:dyDescent="0.2">
      <c r="A74" s="5">
        <f t="shared" si="5"/>
        <v>5.16</v>
      </c>
      <c r="B74" s="30">
        <f t="shared" si="6"/>
        <v>6.0200000000000005</v>
      </c>
      <c r="C74" s="5">
        <f t="shared" si="7"/>
        <v>7.3100000000000005</v>
      </c>
      <c r="D74" s="43">
        <f t="shared" si="8"/>
        <v>8.17</v>
      </c>
      <c r="E74" s="10">
        <f t="shared" si="9"/>
        <v>16.34</v>
      </c>
      <c r="F74" s="38">
        <v>43</v>
      </c>
      <c r="G74" s="38">
        <v>20637</v>
      </c>
    </row>
    <row r="75" spans="1:7" ht="15.75" x14ac:dyDescent="0.2">
      <c r="A75" s="5">
        <f t="shared" si="5"/>
        <v>0</v>
      </c>
      <c r="B75" s="30">
        <f t="shared" si="6"/>
        <v>0</v>
      </c>
      <c r="C75" s="5">
        <f t="shared" si="7"/>
        <v>0</v>
      </c>
      <c r="D75" s="43">
        <f t="shared" si="8"/>
        <v>0</v>
      </c>
      <c r="E75" s="10">
        <f t="shared" si="9"/>
        <v>0</v>
      </c>
      <c r="F75" s="38">
        <v>0</v>
      </c>
      <c r="G75" s="38">
        <v>20646</v>
      </c>
    </row>
    <row r="76" spans="1:7" ht="15.75" x14ac:dyDescent="0.2">
      <c r="A76" s="5">
        <f t="shared" si="5"/>
        <v>2.76</v>
      </c>
      <c r="B76" s="30">
        <f t="shared" si="6"/>
        <v>3.22</v>
      </c>
      <c r="C76" s="5">
        <f t="shared" si="7"/>
        <v>3.91</v>
      </c>
      <c r="D76" s="43">
        <f t="shared" si="8"/>
        <v>4.37</v>
      </c>
      <c r="E76" s="10">
        <f t="shared" si="9"/>
        <v>8.74</v>
      </c>
      <c r="F76" s="38">
        <v>23</v>
      </c>
      <c r="G76" s="38">
        <v>20647</v>
      </c>
    </row>
    <row r="77" spans="1:7" ht="15.75" x14ac:dyDescent="0.2">
      <c r="A77" s="5">
        <f t="shared" si="5"/>
        <v>9.1199999999999992</v>
      </c>
      <c r="B77" s="30">
        <f t="shared" si="6"/>
        <v>10.64</v>
      </c>
      <c r="C77" s="5">
        <f t="shared" si="7"/>
        <v>12.920000000000002</v>
      </c>
      <c r="D77" s="43">
        <f t="shared" si="8"/>
        <v>14.44</v>
      </c>
      <c r="E77" s="10">
        <f t="shared" si="9"/>
        <v>28.88</v>
      </c>
      <c r="F77" s="37">
        <v>76</v>
      </c>
      <c r="G77" s="37">
        <v>4000213</v>
      </c>
    </row>
    <row r="78" spans="1:7" ht="15.75" x14ac:dyDescent="0.2">
      <c r="A78" s="5">
        <f t="shared" si="5"/>
        <v>0</v>
      </c>
      <c r="B78" s="30">
        <f t="shared" si="6"/>
        <v>0</v>
      </c>
      <c r="C78" s="5">
        <f t="shared" si="7"/>
        <v>0</v>
      </c>
      <c r="D78" s="43">
        <f t="shared" si="8"/>
        <v>0</v>
      </c>
      <c r="E78" s="10">
        <f t="shared" si="9"/>
        <v>0</v>
      </c>
      <c r="F78" s="37">
        <v>0</v>
      </c>
      <c r="G78" s="37">
        <v>4000214</v>
      </c>
    </row>
    <row r="79" spans="1:7" ht="15.75" x14ac:dyDescent="0.2">
      <c r="A79" s="5">
        <f t="shared" si="5"/>
        <v>0</v>
      </c>
      <c r="B79" s="30">
        <f t="shared" si="6"/>
        <v>0</v>
      </c>
      <c r="C79" s="5">
        <f t="shared" si="7"/>
        <v>0</v>
      </c>
      <c r="D79" s="43">
        <f t="shared" si="8"/>
        <v>0</v>
      </c>
      <c r="E79" s="10">
        <f t="shared" si="9"/>
        <v>0</v>
      </c>
      <c r="F79" s="40">
        <v>0</v>
      </c>
      <c r="G79" s="40">
        <v>40002030</v>
      </c>
    </row>
    <row r="80" spans="1:7" ht="15.75" x14ac:dyDescent="0.2">
      <c r="A80" s="5">
        <f t="shared" si="5"/>
        <v>0</v>
      </c>
      <c r="B80" s="30">
        <f t="shared" si="6"/>
        <v>0</v>
      </c>
      <c r="C80" s="5">
        <f t="shared" si="7"/>
        <v>0</v>
      </c>
      <c r="D80" s="43">
        <f t="shared" si="8"/>
        <v>0</v>
      </c>
      <c r="E80" s="10">
        <f t="shared" si="9"/>
        <v>0</v>
      </c>
      <c r="F80" s="40">
        <v>0</v>
      </c>
      <c r="G80" s="40">
        <v>40002031</v>
      </c>
    </row>
    <row r="81" spans="1:7" ht="15.75" x14ac:dyDescent="0.2">
      <c r="A81" s="5">
        <f t="shared" si="5"/>
        <v>0</v>
      </c>
      <c r="B81" s="30">
        <f t="shared" si="6"/>
        <v>0</v>
      </c>
      <c r="C81" s="5">
        <f t="shared" si="7"/>
        <v>0</v>
      </c>
      <c r="D81" s="43">
        <f t="shared" si="8"/>
        <v>0</v>
      </c>
      <c r="E81" s="10">
        <f t="shared" si="9"/>
        <v>0</v>
      </c>
      <c r="F81" s="40">
        <v>0</v>
      </c>
      <c r="G81" s="40">
        <v>40002036</v>
      </c>
    </row>
    <row r="82" spans="1:7" ht="15.75" x14ac:dyDescent="0.2">
      <c r="A82" s="5">
        <f t="shared" si="5"/>
        <v>0.12</v>
      </c>
      <c r="B82" s="30">
        <f t="shared" si="6"/>
        <v>0.14000000000000001</v>
      </c>
      <c r="C82" s="5">
        <f t="shared" si="7"/>
        <v>0.17</v>
      </c>
      <c r="D82" s="43">
        <f t="shared" si="8"/>
        <v>0.19</v>
      </c>
      <c r="E82" s="10">
        <f t="shared" si="9"/>
        <v>0.38</v>
      </c>
      <c r="F82" s="40">
        <v>1</v>
      </c>
      <c r="G82" s="40">
        <v>40002042</v>
      </c>
    </row>
    <row r="83" spans="1:7" ht="15.75" x14ac:dyDescent="0.2">
      <c r="A83" s="5">
        <f t="shared" si="5"/>
        <v>0.24</v>
      </c>
      <c r="B83" s="30">
        <f t="shared" si="6"/>
        <v>0.28000000000000003</v>
      </c>
      <c r="C83" s="5">
        <f t="shared" si="7"/>
        <v>0.34</v>
      </c>
      <c r="D83" s="43">
        <f t="shared" si="8"/>
        <v>0.38</v>
      </c>
      <c r="E83" s="10">
        <f t="shared" si="9"/>
        <v>0.76</v>
      </c>
      <c r="F83" s="40">
        <v>2</v>
      </c>
      <c r="G83" s="40">
        <v>40002044</v>
      </c>
    </row>
    <row r="84" spans="1:7" ht="15.75" x14ac:dyDescent="0.2">
      <c r="A84" s="5">
        <f t="shared" si="5"/>
        <v>0</v>
      </c>
      <c r="B84" s="30">
        <f t="shared" si="6"/>
        <v>0</v>
      </c>
      <c r="C84" s="5">
        <f t="shared" si="7"/>
        <v>0</v>
      </c>
      <c r="D84" s="43">
        <f t="shared" si="8"/>
        <v>0</v>
      </c>
      <c r="E84" s="10">
        <f t="shared" si="9"/>
        <v>0</v>
      </c>
      <c r="F84" s="40">
        <v>0</v>
      </c>
      <c r="G84" s="40">
        <v>40002045</v>
      </c>
    </row>
    <row r="85" spans="1:7" ht="15.75" x14ac:dyDescent="0.2">
      <c r="A85" s="5">
        <f t="shared" si="5"/>
        <v>0</v>
      </c>
      <c r="B85" s="30">
        <f t="shared" si="6"/>
        <v>0</v>
      </c>
      <c r="C85" s="5">
        <f t="shared" si="7"/>
        <v>0</v>
      </c>
      <c r="D85" s="43">
        <f t="shared" si="8"/>
        <v>0</v>
      </c>
      <c r="E85" s="10">
        <f t="shared" si="9"/>
        <v>0</v>
      </c>
      <c r="F85" s="40">
        <v>0</v>
      </c>
      <c r="G85" s="40">
        <v>40002021</v>
      </c>
    </row>
    <row r="86" spans="1:7" ht="15.75" x14ac:dyDescent="0.2">
      <c r="A86" s="5">
        <f t="shared" si="5"/>
        <v>1.2</v>
      </c>
      <c r="B86" s="30">
        <f t="shared" si="6"/>
        <v>1.4000000000000001</v>
      </c>
      <c r="C86" s="5">
        <f t="shared" si="7"/>
        <v>1.7000000000000002</v>
      </c>
      <c r="D86" s="43">
        <f t="shared" si="8"/>
        <v>1.9</v>
      </c>
      <c r="E86" s="10">
        <f t="shared" si="9"/>
        <v>3.8</v>
      </c>
      <c r="F86" s="41">
        <v>10</v>
      </c>
      <c r="G86" s="41">
        <v>40002026</v>
      </c>
    </row>
    <row r="87" spans="1:7" ht="15.75" x14ac:dyDescent="0.2">
      <c r="A87" s="5">
        <f t="shared" si="5"/>
        <v>0</v>
      </c>
      <c r="B87" s="30">
        <f t="shared" si="6"/>
        <v>0</v>
      </c>
      <c r="C87" s="5">
        <f t="shared" si="7"/>
        <v>0</v>
      </c>
      <c r="D87" s="43">
        <f t="shared" si="8"/>
        <v>0</v>
      </c>
      <c r="E87" s="10">
        <f t="shared" si="9"/>
        <v>0</v>
      </c>
      <c r="F87" s="41">
        <v>0</v>
      </c>
      <c r="G87" s="41">
        <v>40002027</v>
      </c>
    </row>
    <row r="88" spans="1:7" ht="15.75" x14ac:dyDescent="0.2">
      <c r="A88" s="5">
        <f t="shared" si="5"/>
        <v>1.2</v>
      </c>
      <c r="B88" s="30">
        <f t="shared" si="6"/>
        <v>1.4000000000000001</v>
      </c>
      <c r="C88" s="5">
        <f t="shared" si="7"/>
        <v>1.7000000000000002</v>
      </c>
      <c r="D88" s="43">
        <f t="shared" si="8"/>
        <v>1.9</v>
      </c>
      <c r="E88" s="10">
        <f t="shared" si="9"/>
        <v>3.8</v>
      </c>
      <c r="F88" s="41">
        <v>10</v>
      </c>
      <c r="G88" s="41">
        <v>40002029</v>
      </c>
    </row>
    <row r="89" spans="1:7" ht="15.75" x14ac:dyDescent="0.2">
      <c r="A89" s="5">
        <f t="shared" si="5"/>
        <v>0</v>
      </c>
      <c r="B89" s="30">
        <f t="shared" si="6"/>
        <v>0</v>
      </c>
      <c r="C89" s="5">
        <f t="shared" si="7"/>
        <v>0</v>
      </c>
      <c r="D89" s="43">
        <f t="shared" si="8"/>
        <v>0</v>
      </c>
      <c r="E89" s="10">
        <f t="shared" si="9"/>
        <v>0</v>
      </c>
      <c r="F89" s="41">
        <v>0</v>
      </c>
      <c r="G89" s="41">
        <v>40002039</v>
      </c>
    </row>
    <row r="90" spans="1:7" ht="15.75" x14ac:dyDescent="0.2">
      <c r="A90" s="5">
        <f t="shared" si="5"/>
        <v>0</v>
      </c>
      <c r="B90" s="30">
        <f t="shared" si="6"/>
        <v>0</v>
      </c>
      <c r="C90" s="5">
        <f t="shared" si="7"/>
        <v>0</v>
      </c>
      <c r="D90" s="43">
        <f t="shared" si="8"/>
        <v>0</v>
      </c>
      <c r="E90" s="10">
        <f t="shared" si="9"/>
        <v>0</v>
      </c>
      <c r="F90" s="41">
        <v>0</v>
      </c>
      <c r="G90" s="41">
        <v>40002040</v>
      </c>
    </row>
    <row r="91" spans="1:7" ht="15.75" x14ac:dyDescent="0.2">
      <c r="A91" s="5">
        <f t="shared" si="5"/>
        <v>0</v>
      </c>
      <c r="B91" s="30">
        <f t="shared" si="6"/>
        <v>0</v>
      </c>
      <c r="C91" s="5">
        <f t="shared" si="7"/>
        <v>0</v>
      </c>
      <c r="D91" s="43">
        <f t="shared" si="8"/>
        <v>0</v>
      </c>
      <c r="E91" s="10">
        <f t="shared" si="9"/>
        <v>0</v>
      </c>
      <c r="F91" s="41">
        <v>0</v>
      </c>
      <c r="G91" s="41">
        <v>40002041</v>
      </c>
    </row>
    <row r="92" spans="1:7" ht="15.75" x14ac:dyDescent="0.2">
      <c r="A92" s="5">
        <f t="shared" si="5"/>
        <v>0.6</v>
      </c>
      <c r="B92" s="30">
        <f t="shared" si="6"/>
        <v>0.70000000000000007</v>
      </c>
      <c r="C92" s="5">
        <f t="shared" si="7"/>
        <v>0.85000000000000009</v>
      </c>
      <c r="D92" s="43">
        <f t="shared" si="8"/>
        <v>0.95</v>
      </c>
      <c r="E92" s="10">
        <f t="shared" si="9"/>
        <v>1.9</v>
      </c>
      <c r="F92" s="41">
        <v>5</v>
      </c>
      <c r="G92" s="41">
        <v>40002046</v>
      </c>
    </row>
    <row r="93" spans="1:7" ht="15.75" x14ac:dyDescent="0.2">
      <c r="A93" s="5">
        <f t="shared" si="5"/>
        <v>0.96</v>
      </c>
      <c r="B93" s="30">
        <f t="shared" si="6"/>
        <v>1.1200000000000001</v>
      </c>
      <c r="C93" s="5">
        <f t="shared" si="7"/>
        <v>1.36</v>
      </c>
      <c r="D93" s="43">
        <f t="shared" si="8"/>
        <v>1.52</v>
      </c>
      <c r="E93" s="10">
        <f t="shared" si="9"/>
        <v>3.04</v>
      </c>
      <c r="F93" s="41">
        <v>8</v>
      </c>
      <c r="G93" s="41">
        <v>40002047</v>
      </c>
    </row>
    <row r="94" spans="1:7" ht="15.75" x14ac:dyDescent="0.2">
      <c r="A94" s="5">
        <f t="shared" si="5"/>
        <v>0</v>
      </c>
      <c r="B94" s="30">
        <f t="shared" si="6"/>
        <v>0</v>
      </c>
      <c r="C94" s="5">
        <f t="shared" si="7"/>
        <v>0</v>
      </c>
      <c r="D94" s="43">
        <f t="shared" si="8"/>
        <v>0</v>
      </c>
      <c r="E94" s="10">
        <f t="shared" si="9"/>
        <v>0</v>
      </c>
      <c r="F94" s="41">
        <v>0</v>
      </c>
      <c r="G94" s="41">
        <v>40002048</v>
      </c>
    </row>
    <row r="95" spans="1:7" ht="15.75" x14ac:dyDescent="0.2">
      <c r="A95" s="5">
        <f t="shared" si="5"/>
        <v>0</v>
      </c>
      <c r="B95" s="30">
        <f t="shared" si="6"/>
        <v>0</v>
      </c>
      <c r="C95" s="5">
        <f t="shared" si="7"/>
        <v>0</v>
      </c>
      <c r="D95" s="43">
        <f t="shared" si="8"/>
        <v>0</v>
      </c>
      <c r="E95" s="10">
        <f t="shared" si="9"/>
        <v>0</v>
      </c>
      <c r="F95" s="41">
        <v>0</v>
      </c>
      <c r="G95" s="41">
        <v>40002049</v>
      </c>
    </row>
    <row r="96" spans="1:7" ht="15.75" x14ac:dyDescent="0.2">
      <c r="A96" s="5">
        <f t="shared" si="5"/>
        <v>0</v>
      </c>
      <c r="B96" s="30">
        <f t="shared" si="6"/>
        <v>0</v>
      </c>
      <c r="C96" s="5">
        <f t="shared" si="7"/>
        <v>0</v>
      </c>
      <c r="D96" s="43">
        <f t="shared" si="8"/>
        <v>0</v>
      </c>
      <c r="E96" s="10">
        <f t="shared" si="9"/>
        <v>0</v>
      </c>
      <c r="F96" s="41">
        <v>0</v>
      </c>
      <c r="G96" s="41">
        <v>40002050</v>
      </c>
    </row>
    <row r="97" spans="1:7" ht="15.75" x14ac:dyDescent="0.2">
      <c r="A97" s="5">
        <f t="shared" si="5"/>
        <v>0</v>
      </c>
      <c r="B97" s="30">
        <f t="shared" si="6"/>
        <v>0</v>
      </c>
      <c r="C97" s="5">
        <f t="shared" si="7"/>
        <v>0</v>
      </c>
      <c r="D97" s="43">
        <f t="shared" si="8"/>
        <v>0</v>
      </c>
      <c r="E97" s="10">
        <f t="shared" si="9"/>
        <v>0</v>
      </c>
      <c r="F97" s="41">
        <v>0</v>
      </c>
      <c r="G97" s="42">
        <v>40661</v>
      </c>
    </row>
    <row r="98" spans="1:7" ht="15.75" x14ac:dyDescent="0.2">
      <c r="A98" s="5">
        <f t="shared" si="5"/>
        <v>0</v>
      </c>
      <c r="B98" s="30">
        <f t="shared" si="6"/>
        <v>0</v>
      </c>
      <c r="C98" s="5">
        <v>0</v>
      </c>
      <c r="D98" s="43">
        <f t="shared" si="8"/>
        <v>0</v>
      </c>
      <c r="E98" s="10">
        <f>F98*38%</f>
        <v>0</v>
      </c>
      <c r="F98" s="42">
        <v>0</v>
      </c>
      <c r="G98" s="42">
        <v>40660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اهداف شهر 5</vt:lpstr>
      <vt:lpstr>اهداف شهر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ABDULLA AL MUSABI</dc:creator>
  <cp:lastModifiedBy>USER</cp:lastModifiedBy>
  <cp:lastPrinted>2023-07-23T16:25:10Z</cp:lastPrinted>
  <dcterms:created xsi:type="dcterms:W3CDTF">2023-07-16T14:36:27Z</dcterms:created>
  <dcterms:modified xsi:type="dcterms:W3CDTF">2023-08-07T12:16:25Z</dcterms:modified>
</cp:coreProperties>
</file>